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40" windowHeight="119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47"/>
  <c r="F158" s="1"/>
  <c r="B139"/>
  <c r="A139"/>
  <c r="L138"/>
  <c r="J138"/>
  <c r="I138"/>
  <c r="H138"/>
  <c r="G138"/>
  <c r="F138"/>
  <c r="B129"/>
  <c r="A129"/>
  <c r="L128"/>
  <c r="L139" s="1"/>
  <c r="J128"/>
  <c r="J139" s="1"/>
  <c r="I128"/>
  <c r="I139" s="1"/>
  <c r="H128"/>
  <c r="H139" s="1"/>
  <c r="G128"/>
  <c r="G139" s="1"/>
  <c r="F128"/>
  <c r="F139" s="1"/>
  <c r="B120"/>
  <c r="A120"/>
  <c r="L119"/>
  <c r="J119"/>
  <c r="I119"/>
  <c r="H119"/>
  <c r="G119"/>
  <c r="F119"/>
  <c r="B110"/>
  <c r="A110"/>
  <c r="L109"/>
  <c r="L120" s="1"/>
  <c r="J109"/>
  <c r="J120" s="1"/>
  <c r="I109"/>
  <c r="I120" s="1"/>
  <c r="H109"/>
  <c r="H120" s="1"/>
  <c r="G109"/>
  <c r="G120" s="1"/>
  <c r="F109"/>
  <c r="F120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F32"/>
  <c r="F43" s="1"/>
  <c r="B24"/>
  <c r="A24"/>
  <c r="L23"/>
  <c r="J23"/>
  <c r="I23"/>
  <c r="H23"/>
  <c r="G23"/>
  <c r="F23"/>
  <c r="B14"/>
  <c r="A14"/>
  <c r="L13"/>
  <c r="L24" s="1"/>
  <c r="L197" s="1"/>
  <c r="J13"/>
  <c r="J24" s="1"/>
  <c r="I13"/>
  <c r="I24" s="1"/>
  <c r="H13"/>
  <c r="H24" s="1"/>
  <c r="H197" s="1"/>
  <c r="G13"/>
  <c r="G24" s="1"/>
  <c r="F13"/>
  <c r="F24" s="1"/>
  <c r="F62" l="1"/>
  <c r="F197"/>
  <c r="I197"/>
  <c r="G62"/>
  <c r="G197" s="1"/>
  <c r="J197"/>
  <c r="G43"/>
</calcChain>
</file>

<file path=xl/sharedStrings.xml><?xml version="1.0" encoding="utf-8"?>
<sst xmlns="http://schemas.openxmlformats.org/spreadsheetml/2006/main" count="376" uniqueCount="116">
  <si>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</si>
  <si>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</si>
  <si>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</si>
  <si>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</si>
  <si>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</si>
  <si>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</si>
  <si>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</si>
  <si>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</si>
  <si>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</si>
  <si>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</si>
  <si>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</si>
  <si>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</si>
  <si>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</si>
  <si>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</si>
  <si>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</si>
  <si>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</si>
  <si>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</si>
  <si>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</si>
  <si>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</si>
  <si>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</si>
  <si>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</si>
  <si>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</si>
  <si>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</si>
  <si>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</si>
  <si>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</si>
  <si>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</si>
  <si>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</si>
  <si>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</si>
  <si>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</si>
  <si>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</si>
  <si>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</si>
  <si>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</si>
  <si>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</si>
  <si>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</si>
  <si>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</si>
  <si>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</si>
  <si>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</si>
  <si>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</si>
  <si>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</si>
  <si>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на молоке овсяная с сахаром</t>
  </si>
  <si>
    <t>Напиток кофейный на молоке</t>
  </si>
  <si>
    <t>Хлеб пшеничный</t>
  </si>
  <si>
    <t>пр.пр-во</t>
  </si>
  <si>
    <t>Фрукты свежие ( яблоко)</t>
  </si>
  <si>
    <t>Сыр порциями Российский</t>
  </si>
  <si>
    <t>Масло сливочное</t>
  </si>
  <si>
    <t>Икра из кабачков</t>
  </si>
  <si>
    <t>Суп из овощей с курицей</t>
  </si>
  <si>
    <t>Котлеты рубленные из птицы</t>
  </si>
  <si>
    <t>Макароны отварные с маслом</t>
  </si>
  <si>
    <t>компот из изюма</t>
  </si>
  <si>
    <t>Хлеб ржаной</t>
  </si>
  <si>
    <t>Котлеты или биточки рыбные (минтай)  с маслом сливочным</t>
  </si>
  <si>
    <t>Пюре картофельное</t>
  </si>
  <si>
    <t>Какао с молоком</t>
  </si>
  <si>
    <t>Фрукты свежие (бананы)</t>
  </si>
  <si>
    <t>Овощи  в нарезке (огурец)</t>
  </si>
  <si>
    <t>Икра свекольная</t>
  </si>
  <si>
    <t>Рассольник ленинградский со сметаной</t>
  </si>
  <si>
    <t>Бефстроганов из говядины</t>
  </si>
  <si>
    <t>Каша рассыпчатая (гречневая)</t>
  </si>
  <si>
    <t>Сок</t>
  </si>
  <si>
    <t>Омлет с сыром</t>
  </si>
  <si>
    <t>зеленый горошек</t>
  </si>
  <si>
    <t>Чай с сахаром и лимоном</t>
  </si>
  <si>
    <t>Йогурт фруктовый</t>
  </si>
  <si>
    <t>кисломолоч</t>
  </si>
  <si>
    <t>Огурец соленый</t>
  </si>
  <si>
    <t xml:space="preserve">Борщ с капустой и картофелем  </t>
  </si>
  <si>
    <t>Печень тушеная в соусе</t>
  </si>
  <si>
    <t>Пюре картофельное с маслом сливочным</t>
  </si>
  <si>
    <t>Компот из кураги</t>
  </si>
  <si>
    <t>Фрукты свежие (апельсин)</t>
  </si>
  <si>
    <t xml:space="preserve">Котлеты (особые) </t>
  </si>
  <si>
    <t>Капуста тушеная</t>
  </si>
  <si>
    <t>200/7</t>
  </si>
  <si>
    <t>Яйцо отварное</t>
  </si>
  <si>
    <t>Молоко стакан</t>
  </si>
  <si>
    <t>молочное</t>
  </si>
  <si>
    <t>кукуруза сахарная консервированная</t>
  </si>
  <si>
    <t>Суп картофельный с горохом</t>
  </si>
  <si>
    <t>Плов из свинины</t>
  </si>
  <si>
    <t>Компот из смеси сухофруктов</t>
  </si>
  <si>
    <t>Запеканка из творога со сгущ молоком</t>
  </si>
  <si>
    <t>Кофейный напиток с молоком</t>
  </si>
  <si>
    <t>Фрукты свежие (груша)</t>
  </si>
  <si>
    <t>Салат из морской капусты</t>
  </si>
  <si>
    <t xml:space="preserve">Щи из свежей капусты с картофелем </t>
  </si>
  <si>
    <t>Рыба тушенная с овощами (минтай)</t>
  </si>
  <si>
    <t>Рис отварной</t>
  </si>
  <si>
    <t>Каша пшенная жидкая молочная с маслом и сахаром</t>
  </si>
  <si>
    <t>Овощи свежие в нарезке (огурец)</t>
  </si>
  <si>
    <t xml:space="preserve">Суп картофельный с клецками </t>
  </si>
  <si>
    <t>Куриные окорочка отварные с маслом</t>
  </si>
  <si>
    <t>Сок фруктовый</t>
  </si>
  <si>
    <t>Зразы рыбные рубленые</t>
  </si>
  <si>
    <t>Рагу из овощей</t>
  </si>
  <si>
    <t>Овощи свежие в нарезке (помидор)</t>
  </si>
  <si>
    <t>Суп картофельный с рыбными фрикадельками</t>
  </si>
  <si>
    <t>Тефтели из говядины  с соусом 331</t>
  </si>
  <si>
    <t>Каша рассыпчатая перловая</t>
  </si>
  <si>
    <t>Плов из говядины</t>
  </si>
  <si>
    <t>Печенье</t>
  </si>
  <si>
    <t xml:space="preserve">Рассольник ленинградский с говядиной и сметаной </t>
  </si>
  <si>
    <t>Рагу из свинины</t>
  </si>
  <si>
    <t>Курица тушеная в соусе 331</t>
  </si>
  <si>
    <t>Суп картофельный с мясными фрикадельками</t>
  </si>
  <si>
    <t>Печень по-строгановски с соусом 332</t>
  </si>
  <si>
    <t>Компот из сухофруктов</t>
  </si>
  <si>
    <t>Сырники из творога со сгущ молоком</t>
  </si>
  <si>
    <t>Овощи свежие в нарезке</t>
  </si>
  <si>
    <t>Борщ с фасолью и картофелем</t>
  </si>
  <si>
    <t>Поджарка из рыбы</t>
  </si>
  <si>
    <t>Директор МБОУ "СОШ" п.Стекольный</t>
  </si>
  <si>
    <t>МБОУ "СОШ" п. Стекольный</t>
  </si>
  <si>
    <t>Дзюбан С.Н.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</si>
</sst>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2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left"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164" fontId="13" fillId="0" borderId="2" xfId="0" applyNumberFormat="1" applyFont="1" applyFill="1" applyBorder="1" applyAlignment="1" applyProtection="1">
      <alignment horizontal="center" vertical="center"/>
      <protection locked="0"/>
    </xf>
    <xf numFmtId="165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0" fontId="12" fillId="0" borderId="2" xfId="0" applyFont="1" applyFill="1" applyBorder="1" applyAlignment="1" applyProtection="1">
      <alignment horizontal="center"/>
      <protection locked="0"/>
    </xf>
    <xf numFmtId="2" fontId="13" fillId="0" borderId="2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2" fontId="11" fillId="0" borderId="2" xfId="0" applyNumberFormat="1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2" fontId="11" fillId="0" borderId="2" xfId="0" applyNumberFormat="1" applyFont="1" applyFill="1" applyBorder="1" applyAlignment="1" applyProtection="1">
      <alignment horizontal="left" vertical="center"/>
      <protection locked="0"/>
    </xf>
    <xf numFmtId="1" fontId="12" fillId="0" borderId="2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left" wrapText="1"/>
      <protection locked="0"/>
    </xf>
    <xf numFmtId="2" fontId="13" fillId="0" borderId="2" xfId="0" applyNumberFormat="1" applyFont="1" applyFill="1" applyBorder="1" applyAlignment="1" applyProtection="1">
      <alignment horizontal="left"/>
      <protection locked="0"/>
    </xf>
    <xf numFmtId="2" fontId="1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2" xfId="0" applyNumberFormat="1" applyFont="1" applyFill="1" applyBorder="1" applyAlignment="1" applyProtection="1">
      <alignment horizontal="center" vertical="center"/>
      <protection locked="0"/>
    </xf>
    <xf numFmtId="2" fontId="13" fillId="0" borderId="2" xfId="0" applyNumberFormat="1" applyFont="1" applyFill="1" applyBorder="1" applyAlignment="1" applyProtection="1">
      <alignment horizontal="left" wrapText="1"/>
      <protection locked="0"/>
    </xf>
    <xf numFmtId="2" fontId="11" fillId="0" borderId="2" xfId="0" applyNumberFormat="1" applyFont="1" applyBorder="1" applyAlignment="1" applyProtection="1">
      <alignment horizontal="left" wrapText="1"/>
      <protection locked="0"/>
    </xf>
    <xf numFmtId="0" fontId="2" fillId="0" borderId="0" xfId="0" applyFont="1" applyProtection="1">
      <protection locked="0"/>
    </xf>
    <xf numFmtId="1" fontId="14" fillId="0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62" sqref="N6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7" t="s">
        <v>114</v>
      </c>
      <c r="D1" s="78"/>
      <c r="E1" s="78"/>
      <c r="F1" s="12" t="s">
        <v>16</v>
      </c>
      <c r="G1" s="2" t="s">
        <v>17</v>
      </c>
      <c r="H1" s="79" t="s">
        <v>113</v>
      </c>
      <c r="I1" s="79"/>
      <c r="J1" s="79"/>
      <c r="K1" s="79"/>
    </row>
    <row r="2" spans="1:12" ht="17.399999999999999">
      <c r="A2" s="35" t="s">
        <v>6</v>
      </c>
      <c r="C2" s="2"/>
      <c r="G2" s="2" t="s">
        <v>18</v>
      </c>
      <c r="H2" s="79" t="s">
        <v>115</v>
      </c>
      <c r="I2" s="79"/>
      <c r="J2" s="79"/>
      <c r="K2" s="7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6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2">
        <v>160</v>
      </c>
      <c r="G6" s="53">
        <v>6.27</v>
      </c>
      <c r="H6" s="53">
        <v>4.47</v>
      </c>
      <c r="I6" s="53">
        <v>36.18</v>
      </c>
      <c r="J6" s="53">
        <v>210.3</v>
      </c>
      <c r="K6" s="41">
        <v>173</v>
      </c>
      <c r="L6" s="41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4"/>
    </row>
    <row r="8" spans="1:12" ht="15.6">
      <c r="A8" s="23"/>
      <c r="B8" s="15"/>
      <c r="C8" s="11"/>
      <c r="D8" s="7" t="s">
        <v>22</v>
      </c>
      <c r="E8" s="54" t="s">
        <v>40</v>
      </c>
      <c r="F8" s="52">
        <v>200</v>
      </c>
      <c r="G8" s="53">
        <v>3.2</v>
      </c>
      <c r="H8" s="53">
        <v>2.67</v>
      </c>
      <c r="I8" s="53">
        <v>15.95</v>
      </c>
      <c r="J8" s="53">
        <v>100.6</v>
      </c>
      <c r="K8" s="44">
        <v>379</v>
      </c>
      <c r="L8" s="44"/>
    </row>
    <row r="9" spans="1:12" ht="15.6">
      <c r="A9" s="23"/>
      <c r="B9" s="15"/>
      <c r="C9" s="11"/>
      <c r="D9" s="7" t="s">
        <v>23</v>
      </c>
      <c r="E9" s="54" t="s">
        <v>41</v>
      </c>
      <c r="F9" s="55">
        <v>30</v>
      </c>
      <c r="G9" s="56">
        <v>1.8</v>
      </c>
      <c r="H9" s="53">
        <v>0.3</v>
      </c>
      <c r="I9" s="56">
        <v>12.9</v>
      </c>
      <c r="J9" s="53">
        <v>63</v>
      </c>
      <c r="K9" s="44" t="s">
        <v>42</v>
      </c>
      <c r="L9" s="44"/>
    </row>
    <row r="10" spans="1:12" ht="15.6">
      <c r="A10" s="23"/>
      <c r="B10" s="15"/>
      <c r="C10" s="11"/>
      <c r="D10" s="7" t="s">
        <v>24</v>
      </c>
      <c r="E10" s="54" t="s">
        <v>43</v>
      </c>
      <c r="F10" s="52">
        <v>100</v>
      </c>
      <c r="G10" s="53">
        <v>0.4</v>
      </c>
      <c r="H10" s="53">
        <v>0.4</v>
      </c>
      <c r="I10" s="53">
        <v>9.8000000000000007</v>
      </c>
      <c r="J10" s="53">
        <v>47</v>
      </c>
      <c r="K10" s="44">
        <v>32</v>
      </c>
      <c r="L10" s="44"/>
    </row>
    <row r="11" spans="1:12" ht="15.6">
      <c r="A11" s="23"/>
      <c r="B11" s="15"/>
      <c r="C11" s="11"/>
      <c r="D11" s="6" t="s">
        <v>26</v>
      </c>
      <c r="E11" s="54" t="s">
        <v>44</v>
      </c>
      <c r="F11" s="52">
        <v>20</v>
      </c>
      <c r="G11" s="56">
        <v>4.6399999999999997</v>
      </c>
      <c r="H11" s="53">
        <v>5.9</v>
      </c>
      <c r="I11" s="57">
        <v>0</v>
      </c>
      <c r="J11" s="53">
        <v>71.66</v>
      </c>
      <c r="K11" s="44">
        <v>15</v>
      </c>
      <c r="L11" s="44"/>
    </row>
    <row r="12" spans="1:12" ht="15.6">
      <c r="A12" s="23"/>
      <c r="B12" s="15"/>
      <c r="C12" s="11"/>
      <c r="D12" s="6" t="s">
        <v>26</v>
      </c>
      <c r="E12" s="54" t="s">
        <v>45</v>
      </c>
      <c r="F12" s="52">
        <v>10</v>
      </c>
      <c r="G12" s="53">
        <v>0.1</v>
      </c>
      <c r="H12" s="53">
        <v>7.2</v>
      </c>
      <c r="I12" s="53">
        <v>0.13</v>
      </c>
      <c r="J12" s="53">
        <v>65.72</v>
      </c>
      <c r="K12" s="44">
        <v>14</v>
      </c>
      <c r="L12" s="44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16.41</v>
      </c>
      <c r="H13" s="19">
        <f t="shared" si="0"/>
        <v>20.94</v>
      </c>
      <c r="I13" s="19">
        <f t="shared" si="0"/>
        <v>74.959999999999994</v>
      </c>
      <c r="J13" s="19">
        <f t="shared" si="0"/>
        <v>558.28</v>
      </c>
      <c r="K13" s="25"/>
      <c r="L13" s="19">
        <f t="shared" ref="L13" si="1">SUM(L6:L12)</f>
        <v>0</v>
      </c>
    </row>
    <row r="14" spans="1:12" ht="15.6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46</v>
      </c>
      <c r="F14" s="59">
        <v>60</v>
      </c>
      <c r="G14" s="60">
        <v>0.61</v>
      </c>
      <c r="H14" s="60">
        <v>2.91</v>
      </c>
      <c r="I14" s="60">
        <v>3.19</v>
      </c>
      <c r="J14" s="60">
        <v>41.56</v>
      </c>
      <c r="K14" s="44">
        <v>73</v>
      </c>
      <c r="L14" s="43"/>
    </row>
    <row r="15" spans="1:12" ht="14.4">
      <c r="A15" s="23"/>
      <c r="B15" s="15"/>
      <c r="C15" s="11"/>
      <c r="D15" s="7" t="s">
        <v>27</v>
      </c>
      <c r="E15" s="42" t="s">
        <v>47</v>
      </c>
      <c r="F15" s="43">
        <v>225</v>
      </c>
      <c r="G15" s="43">
        <v>5.6</v>
      </c>
      <c r="H15" s="43">
        <v>9.75</v>
      </c>
      <c r="I15" s="43">
        <v>7.44</v>
      </c>
      <c r="J15" s="43">
        <v>158.19999999999999</v>
      </c>
      <c r="K15" s="44">
        <v>99</v>
      </c>
      <c r="L15" s="43"/>
    </row>
    <row r="16" spans="1:12" ht="15.6">
      <c r="A16" s="23"/>
      <c r="B16" s="15"/>
      <c r="C16" s="11"/>
      <c r="D16" s="7" t="s">
        <v>28</v>
      </c>
      <c r="E16" s="54" t="s">
        <v>48</v>
      </c>
      <c r="F16" s="52">
        <v>90</v>
      </c>
      <c r="G16" s="53">
        <v>15.7</v>
      </c>
      <c r="H16" s="53">
        <v>14.45</v>
      </c>
      <c r="I16" s="53">
        <v>14.65</v>
      </c>
      <c r="J16" s="53">
        <v>247</v>
      </c>
      <c r="K16" s="44">
        <v>295</v>
      </c>
      <c r="L16" s="43"/>
    </row>
    <row r="17" spans="1:12" ht="15.6">
      <c r="A17" s="23"/>
      <c r="B17" s="15"/>
      <c r="C17" s="11"/>
      <c r="D17" s="7" t="s">
        <v>29</v>
      </c>
      <c r="E17" s="58" t="s">
        <v>49</v>
      </c>
      <c r="F17" s="59">
        <v>150</v>
      </c>
      <c r="G17" s="60">
        <v>3.52</v>
      </c>
      <c r="H17" s="60">
        <v>4.5199999999999996</v>
      </c>
      <c r="I17" s="60">
        <v>26.45</v>
      </c>
      <c r="J17" s="60">
        <v>168.45</v>
      </c>
      <c r="K17" s="44">
        <v>309</v>
      </c>
      <c r="L17" s="43"/>
    </row>
    <row r="18" spans="1:12" ht="15.6">
      <c r="A18" s="23"/>
      <c r="B18" s="15"/>
      <c r="C18" s="11"/>
      <c r="D18" s="7" t="s">
        <v>30</v>
      </c>
      <c r="E18" s="54" t="s">
        <v>50</v>
      </c>
      <c r="F18" s="52">
        <v>200</v>
      </c>
      <c r="G18" s="53">
        <v>0.35</v>
      </c>
      <c r="H18" s="53">
        <v>0.08</v>
      </c>
      <c r="I18" s="53">
        <v>29.85</v>
      </c>
      <c r="J18" s="53">
        <v>122.2</v>
      </c>
      <c r="K18" s="44">
        <v>348</v>
      </c>
      <c r="L18" s="43"/>
    </row>
    <row r="19" spans="1:12" ht="15.6">
      <c r="A19" s="23"/>
      <c r="B19" s="15"/>
      <c r="C19" s="11"/>
      <c r="D19" s="7" t="s">
        <v>31</v>
      </c>
      <c r="E19" s="58" t="s">
        <v>41</v>
      </c>
      <c r="F19" s="61">
        <v>30</v>
      </c>
      <c r="G19" s="60">
        <v>1.8</v>
      </c>
      <c r="H19" s="60">
        <v>0.3</v>
      </c>
      <c r="I19" s="60">
        <v>12.9</v>
      </c>
      <c r="J19" s="60">
        <v>63</v>
      </c>
      <c r="K19" s="44" t="s">
        <v>42</v>
      </c>
      <c r="L19" s="43"/>
    </row>
    <row r="20" spans="1:12" ht="15.6">
      <c r="A20" s="23"/>
      <c r="B20" s="15"/>
      <c r="C20" s="11"/>
      <c r="D20" s="7" t="s">
        <v>32</v>
      </c>
      <c r="E20" s="62" t="s">
        <v>51</v>
      </c>
      <c r="F20" s="61">
        <v>30</v>
      </c>
      <c r="G20" s="60">
        <v>1.8</v>
      </c>
      <c r="H20" s="60">
        <v>0.3</v>
      </c>
      <c r="I20" s="60">
        <v>11.4</v>
      </c>
      <c r="J20" s="60">
        <v>57</v>
      </c>
      <c r="K20" s="44" t="s">
        <v>42</v>
      </c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785</v>
      </c>
      <c r="G23" s="19">
        <f t="shared" ref="G23:J23" si="2">SUM(G14:G22)</f>
        <v>29.380000000000003</v>
      </c>
      <c r="H23" s="19">
        <f t="shared" si="2"/>
        <v>32.309999999999995</v>
      </c>
      <c r="I23" s="19">
        <f t="shared" si="2"/>
        <v>105.88000000000002</v>
      </c>
      <c r="J23" s="19">
        <f t="shared" si="2"/>
        <v>857.41000000000008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1305</v>
      </c>
      <c r="G24" s="32">
        <f t="shared" ref="G24:J24" si="4">G13+G23</f>
        <v>45.790000000000006</v>
      </c>
      <c r="H24" s="32">
        <f t="shared" si="4"/>
        <v>53.25</v>
      </c>
      <c r="I24" s="32">
        <f t="shared" si="4"/>
        <v>180.84000000000003</v>
      </c>
      <c r="J24" s="32">
        <f t="shared" si="4"/>
        <v>1415.69</v>
      </c>
      <c r="K24" s="32"/>
      <c r="L24" s="32">
        <f t="shared" ref="L24" si="5">L13+L23</f>
        <v>0</v>
      </c>
    </row>
    <row r="25" spans="1:12" ht="31.2">
      <c r="A25" s="14">
        <v>1</v>
      </c>
      <c r="B25" s="15">
        <v>2</v>
      </c>
      <c r="C25" s="22" t="s">
        <v>20</v>
      </c>
      <c r="D25" s="5" t="s">
        <v>21</v>
      </c>
      <c r="E25" s="63" t="s">
        <v>52</v>
      </c>
      <c r="F25" s="52">
        <v>95</v>
      </c>
      <c r="G25" s="53">
        <v>10.6</v>
      </c>
      <c r="H25" s="53">
        <v>12.97</v>
      </c>
      <c r="I25" s="53">
        <v>12.8</v>
      </c>
      <c r="J25" s="53">
        <v>210.7</v>
      </c>
      <c r="K25" s="41">
        <v>234</v>
      </c>
      <c r="L25" s="40"/>
    </row>
    <row r="26" spans="1:12" ht="15.6">
      <c r="A26" s="14"/>
      <c r="B26" s="15"/>
      <c r="C26" s="11"/>
      <c r="D26" s="6" t="s">
        <v>29</v>
      </c>
      <c r="E26" s="54" t="s">
        <v>53</v>
      </c>
      <c r="F26" s="52">
        <v>150</v>
      </c>
      <c r="G26" s="53">
        <v>3.06</v>
      </c>
      <c r="H26" s="53">
        <v>4.8</v>
      </c>
      <c r="I26" s="53">
        <v>20.440000000000001</v>
      </c>
      <c r="J26" s="53">
        <v>137.25</v>
      </c>
      <c r="K26" s="44">
        <v>312</v>
      </c>
      <c r="L26" s="43"/>
    </row>
    <row r="27" spans="1:12" ht="15.6">
      <c r="A27" s="14"/>
      <c r="B27" s="15"/>
      <c r="C27" s="11"/>
      <c r="D27" s="7" t="s">
        <v>22</v>
      </c>
      <c r="E27" s="54" t="s">
        <v>54</v>
      </c>
      <c r="F27" s="52">
        <v>200</v>
      </c>
      <c r="G27" s="56">
        <v>4.08</v>
      </c>
      <c r="H27" s="56">
        <v>3.54</v>
      </c>
      <c r="I27" s="53">
        <v>17.579999999999998</v>
      </c>
      <c r="J27" s="53">
        <v>118.6</v>
      </c>
      <c r="K27" s="44">
        <v>382</v>
      </c>
      <c r="L27" s="43"/>
    </row>
    <row r="28" spans="1:12" ht="15.6">
      <c r="A28" s="14"/>
      <c r="B28" s="15"/>
      <c r="C28" s="11"/>
      <c r="D28" s="7" t="s">
        <v>23</v>
      </c>
      <c r="E28" s="54" t="s">
        <v>41</v>
      </c>
      <c r="F28" s="55">
        <v>30</v>
      </c>
      <c r="G28" s="56">
        <v>1.8</v>
      </c>
      <c r="H28" s="53">
        <v>0.3</v>
      </c>
      <c r="I28" s="56">
        <v>12.9</v>
      </c>
      <c r="J28" s="53">
        <v>63</v>
      </c>
      <c r="K28" s="44" t="s">
        <v>42</v>
      </c>
      <c r="L28" s="43"/>
    </row>
    <row r="29" spans="1:12" ht="15.6">
      <c r="A29" s="14"/>
      <c r="B29" s="15"/>
      <c r="C29" s="11"/>
      <c r="D29" s="7" t="s">
        <v>24</v>
      </c>
      <c r="E29" s="54" t="s">
        <v>55</v>
      </c>
      <c r="F29" s="52">
        <v>100</v>
      </c>
      <c r="G29" s="53">
        <v>0.8</v>
      </c>
      <c r="H29" s="53">
        <v>0.3</v>
      </c>
      <c r="I29" s="53">
        <v>11.5</v>
      </c>
      <c r="J29" s="53">
        <v>53</v>
      </c>
      <c r="K29" s="44">
        <v>338</v>
      </c>
      <c r="L29" s="43"/>
    </row>
    <row r="30" spans="1:12" ht="15.6">
      <c r="A30" s="14"/>
      <c r="B30" s="15"/>
      <c r="C30" s="11"/>
      <c r="D30" s="6" t="s">
        <v>26</v>
      </c>
      <c r="E30" s="63" t="s">
        <v>56</v>
      </c>
      <c r="F30" s="52">
        <v>50</v>
      </c>
      <c r="G30" s="56">
        <v>0.35</v>
      </c>
      <c r="H30" s="53">
        <v>0.05</v>
      </c>
      <c r="I30" s="56">
        <v>0.95</v>
      </c>
      <c r="J30" s="53">
        <v>6</v>
      </c>
      <c r="K30" s="44">
        <v>71</v>
      </c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625</v>
      </c>
      <c r="G32" s="19">
        <f t="shared" ref="G32" si="6">SUM(G25:G31)</f>
        <v>20.690000000000005</v>
      </c>
      <c r="H32" s="19">
        <f t="shared" ref="H32" si="7">SUM(H25:H31)</f>
        <v>21.96</v>
      </c>
      <c r="I32" s="19">
        <f t="shared" ref="I32" si="8">SUM(I25:I31)</f>
        <v>76.17</v>
      </c>
      <c r="J32" s="19">
        <f t="shared" ref="J32:L32" si="9">SUM(J25:J31)</f>
        <v>588.54999999999995</v>
      </c>
      <c r="K32" s="25"/>
      <c r="L32" s="19">
        <f t="shared" si="9"/>
        <v>0</v>
      </c>
    </row>
    <row r="33" spans="1:12" ht="15.6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57</v>
      </c>
      <c r="F33" s="59">
        <v>100</v>
      </c>
      <c r="G33" s="60">
        <v>2.2999999999999998</v>
      </c>
      <c r="H33" s="60">
        <v>6.8</v>
      </c>
      <c r="I33" s="60">
        <v>15.4</v>
      </c>
      <c r="J33" s="60">
        <v>132</v>
      </c>
      <c r="K33" s="44">
        <v>72</v>
      </c>
      <c r="L33" s="43"/>
    </row>
    <row r="34" spans="1:12" ht="15.6">
      <c r="A34" s="14"/>
      <c r="B34" s="15"/>
      <c r="C34" s="11"/>
      <c r="D34" s="7" t="s">
        <v>27</v>
      </c>
      <c r="E34" s="58" t="s">
        <v>58</v>
      </c>
      <c r="F34" s="59">
        <v>212.5</v>
      </c>
      <c r="G34" s="60">
        <v>4.3</v>
      </c>
      <c r="H34" s="60">
        <v>9.99</v>
      </c>
      <c r="I34" s="60">
        <v>9.83</v>
      </c>
      <c r="J34" s="60">
        <v>167.39</v>
      </c>
      <c r="K34" s="44">
        <v>96</v>
      </c>
      <c r="L34" s="43"/>
    </row>
    <row r="35" spans="1:12" ht="15.6">
      <c r="A35" s="14"/>
      <c r="B35" s="15"/>
      <c r="C35" s="11"/>
      <c r="D35" s="7" t="s">
        <v>28</v>
      </c>
      <c r="E35" s="54" t="s">
        <v>59</v>
      </c>
      <c r="F35" s="52">
        <v>90</v>
      </c>
      <c r="G35" s="53">
        <v>13.68</v>
      </c>
      <c r="H35" s="53">
        <v>20.79</v>
      </c>
      <c r="I35" s="53">
        <v>2.23</v>
      </c>
      <c r="J35" s="53">
        <v>261</v>
      </c>
      <c r="K35" s="44">
        <v>250</v>
      </c>
      <c r="L35" s="43"/>
    </row>
    <row r="36" spans="1:12" ht="15.6">
      <c r="A36" s="14"/>
      <c r="B36" s="15"/>
      <c r="C36" s="11"/>
      <c r="D36" s="7" t="s">
        <v>29</v>
      </c>
      <c r="E36" s="54" t="s">
        <v>60</v>
      </c>
      <c r="F36" s="52">
        <v>150</v>
      </c>
      <c r="G36" s="53">
        <v>8.85</v>
      </c>
      <c r="H36" s="53">
        <v>9.5500000000000007</v>
      </c>
      <c r="I36" s="53">
        <v>39.86</v>
      </c>
      <c r="J36" s="53">
        <v>280</v>
      </c>
      <c r="K36" s="44">
        <v>171</v>
      </c>
      <c r="L36" s="43"/>
    </row>
    <row r="37" spans="1:12" ht="15.6">
      <c r="A37" s="14"/>
      <c r="B37" s="15"/>
      <c r="C37" s="11"/>
      <c r="D37" s="7" t="s">
        <v>30</v>
      </c>
      <c r="E37" s="54" t="s">
        <v>61</v>
      </c>
      <c r="F37" s="52">
        <v>200</v>
      </c>
      <c r="G37" s="53">
        <v>0</v>
      </c>
      <c r="H37" s="53">
        <v>0</v>
      </c>
      <c r="I37" s="53">
        <v>22.4</v>
      </c>
      <c r="J37" s="53">
        <v>90</v>
      </c>
      <c r="K37" s="44" t="s">
        <v>42</v>
      </c>
      <c r="L37" s="43"/>
    </row>
    <row r="38" spans="1:12" ht="15.6">
      <c r="A38" s="14"/>
      <c r="B38" s="15"/>
      <c r="C38" s="11"/>
      <c r="D38" s="7" t="s">
        <v>31</v>
      </c>
      <c r="E38" s="54" t="s">
        <v>41</v>
      </c>
      <c r="F38" s="55">
        <v>30</v>
      </c>
      <c r="G38" s="53">
        <v>1.8</v>
      </c>
      <c r="H38" s="53">
        <v>0.3</v>
      </c>
      <c r="I38" s="53">
        <v>12.9</v>
      </c>
      <c r="J38" s="53">
        <v>63</v>
      </c>
      <c r="K38" s="44" t="s">
        <v>42</v>
      </c>
      <c r="L38" s="43"/>
    </row>
    <row r="39" spans="1:12" ht="15.6">
      <c r="A39" s="14"/>
      <c r="B39" s="15"/>
      <c r="C39" s="11"/>
      <c r="D39" s="7" t="s">
        <v>32</v>
      </c>
      <c r="E39" s="64" t="s">
        <v>51</v>
      </c>
      <c r="F39" s="55">
        <v>30</v>
      </c>
      <c r="G39" s="53">
        <v>1.8</v>
      </c>
      <c r="H39" s="53">
        <v>0.3</v>
      </c>
      <c r="I39" s="53">
        <v>11.4</v>
      </c>
      <c r="J39" s="53">
        <v>57</v>
      </c>
      <c r="K39" s="44" t="s">
        <v>42</v>
      </c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812.5</v>
      </c>
      <c r="G42" s="19">
        <f t="shared" ref="G42" si="10">SUM(G33:G41)</f>
        <v>32.730000000000004</v>
      </c>
      <c r="H42" s="19">
        <f t="shared" ref="H42" si="11">SUM(H33:H41)</f>
        <v>47.72999999999999</v>
      </c>
      <c r="I42" s="19">
        <f t="shared" ref="I42" si="12">SUM(I33:I41)</f>
        <v>114.02000000000001</v>
      </c>
      <c r="J42" s="19">
        <f t="shared" ref="J42:L42" si="13">SUM(J33:J41)</f>
        <v>1050.3899999999999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1437.5</v>
      </c>
      <c r="G43" s="32">
        <f t="shared" ref="G43" si="14">G32+G42</f>
        <v>53.420000000000009</v>
      </c>
      <c r="H43" s="32">
        <f t="shared" ref="H43" si="15">H32+H42</f>
        <v>69.69</v>
      </c>
      <c r="I43" s="32">
        <f t="shared" ref="I43" si="16">I32+I42</f>
        <v>190.19</v>
      </c>
      <c r="J43" s="32">
        <f t="shared" ref="J43:L43" si="17">J32+J42</f>
        <v>1638.9399999999998</v>
      </c>
      <c r="K43" s="32"/>
      <c r="L43" s="32">
        <f t="shared" si="17"/>
        <v>0</v>
      </c>
    </row>
    <row r="44" spans="1:12" ht="15.6">
      <c r="A44" s="20">
        <v>1</v>
      </c>
      <c r="B44" s="21">
        <v>3</v>
      </c>
      <c r="C44" s="22" t="s">
        <v>20</v>
      </c>
      <c r="D44" s="5" t="s">
        <v>21</v>
      </c>
      <c r="E44" s="58" t="s">
        <v>62</v>
      </c>
      <c r="F44" s="65">
        <v>100</v>
      </c>
      <c r="G44" s="60">
        <v>11.95</v>
      </c>
      <c r="H44" s="60">
        <v>19.62</v>
      </c>
      <c r="I44" s="60">
        <v>1.7</v>
      </c>
      <c r="J44" s="60">
        <v>231.67</v>
      </c>
      <c r="K44" s="41">
        <v>211</v>
      </c>
      <c r="L44" s="40"/>
    </row>
    <row r="45" spans="1:12" ht="15.6">
      <c r="A45" s="23"/>
      <c r="B45" s="15"/>
      <c r="C45" s="11"/>
      <c r="D45" s="6" t="s">
        <v>26</v>
      </c>
      <c r="E45" s="63" t="s">
        <v>63</v>
      </c>
      <c r="F45" s="52">
        <v>60</v>
      </c>
      <c r="G45" s="53">
        <v>1.73</v>
      </c>
      <c r="H45" s="53">
        <v>0.11</v>
      </c>
      <c r="I45" s="56">
        <v>3.48</v>
      </c>
      <c r="J45" s="53">
        <v>21.62</v>
      </c>
      <c r="K45" s="44">
        <v>306</v>
      </c>
      <c r="L45" s="43"/>
    </row>
    <row r="46" spans="1:12" ht="15.6">
      <c r="A46" s="23"/>
      <c r="B46" s="15"/>
      <c r="C46" s="11"/>
      <c r="D46" s="7" t="s">
        <v>22</v>
      </c>
      <c r="E46" s="54" t="s">
        <v>64</v>
      </c>
      <c r="F46" s="52">
        <v>200</v>
      </c>
      <c r="G46" s="56">
        <v>0.3</v>
      </c>
      <c r="H46" s="56">
        <v>0.02</v>
      </c>
      <c r="I46" s="56">
        <v>6.7</v>
      </c>
      <c r="J46" s="53">
        <v>27.9</v>
      </c>
      <c r="K46" s="44">
        <v>377</v>
      </c>
      <c r="L46" s="43"/>
    </row>
    <row r="47" spans="1:12" ht="15.6">
      <c r="A47" s="23"/>
      <c r="B47" s="15"/>
      <c r="C47" s="11"/>
      <c r="D47" s="7" t="s">
        <v>23</v>
      </c>
      <c r="E47" s="54" t="s">
        <v>41</v>
      </c>
      <c r="F47" s="55">
        <v>30</v>
      </c>
      <c r="G47" s="56">
        <v>1.8</v>
      </c>
      <c r="H47" s="53">
        <v>0.3</v>
      </c>
      <c r="I47" s="56">
        <v>12.9</v>
      </c>
      <c r="J47" s="53">
        <v>63</v>
      </c>
      <c r="K47" s="44" t="s">
        <v>42</v>
      </c>
      <c r="L47" s="43"/>
    </row>
    <row r="48" spans="1:12" ht="15.6">
      <c r="A48" s="23"/>
      <c r="B48" s="15"/>
      <c r="C48" s="11"/>
      <c r="D48" s="7" t="s">
        <v>24</v>
      </c>
      <c r="E48" s="54"/>
      <c r="F48" s="52"/>
      <c r="G48" s="53"/>
      <c r="H48" s="53"/>
      <c r="I48" s="53"/>
      <c r="J48" s="53"/>
      <c r="K48" s="44"/>
      <c r="L48" s="43"/>
    </row>
    <row r="49" spans="1:12" ht="15.6">
      <c r="A49" s="23"/>
      <c r="B49" s="15"/>
      <c r="C49" s="11"/>
      <c r="D49" s="6" t="s">
        <v>66</v>
      </c>
      <c r="E49" s="54" t="s">
        <v>65</v>
      </c>
      <c r="F49" s="52">
        <v>150</v>
      </c>
      <c r="G49" s="53">
        <v>2.9</v>
      </c>
      <c r="H49" s="53">
        <v>3</v>
      </c>
      <c r="I49" s="53">
        <v>13.4</v>
      </c>
      <c r="J49" s="53">
        <v>145.5</v>
      </c>
      <c r="K49" s="44" t="s">
        <v>42</v>
      </c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18.68</v>
      </c>
      <c r="H51" s="19">
        <f t="shared" ref="H51" si="19">SUM(H44:H50)</f>
        <v>23.05</v>
      </c>
      <c r="I51" s="19">
        <f t="shared" ref="I51" si="20">SUM(I44:I50)</f>
        <v>38.18</v>
      </c>
      <c r="J51" s="19">
        <f t="shared" ref="J51:L51" si="21">SUM(J44:J50)</f>
        <v>489.69</v>
      </c>
      <c r="K51" s="25"/>
      <c r="L51" s="19">
        <f t="shared" si="21"/>
        <v>0</v>
      </c>
    </row>
    <row r="52" spans="1:12" ht="15.6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67</v>
      </c>
      <c r="F52" s="52">
        <v>60</v>
      </c>
      <c r="G52" s="60">
        <v>0.48</v>
      </c>
      <c r="H52" s="60">
        <v>0.06</v>
      </c>
      <c r="I52" s="60">
        <v>1.02</v>
      </c>
      <c r="J52" s="60">
        <v>6</v>
      </c>
      <c r="K52" s="44">
        <v>70</v>
      </c>
      <c r="L52" s="43"/>
    </row>
    <row r="53" spans="1:12" ht="15.6">
      <c r="A53" s="23"/>
      <c r="B53" s="15"/>
      <c r="C53" s="11"/>
      <c r="D53" s="7" t="s">
        <v>27</v>
      </c>
      <c r="E53" s="54" t="s">
        <v>68</v>
      </c>
      <c r="F53" s="52">
        <v>212.5</v>
      </c>
      <c r="G53" s="53">
        <v>4.8499999999999996</v>
      </c>
      <c r="H53" s="53">
        <v>6.34</v>
      </c>
      <c r="I53" s="53">
        <v>8.6999999999999993</v>
      </c>
      <c r="J53" s="53">
        <v>118.2</v>
      </c>
      <c r="K53" s="44">
        <v>82</v>
      </c>
      <c r="L53" s="43"/>
    </row>
    <row r="54" spans="1:12" ht="15.6">
      <c r="A54" s="23"/>
      <c r="B54" s="15"/>
      <c r="C54" s="11"/>
      <c r="D54" s="7" t="s">
        <v>28</v>
      </c>
      <c r="E54" s="54" t="s">
        <v>69</v>
      </c>
      <c r="F54" s="52">
        <v>100</v>
      </c>
      <c r="G54" s="53">
        <v>13.26</v>
      </c>
      <c r="H54" s="53">
        <v>8.82</v>
      </c>
      <c r="I54" s="53">
        <v>2.31</v>
      </c>
      <c r="J54" s="53">
        <v>160</v>
      </c>
      <c r="K54" s="44">
        <v>261</v>
      </c>
      <c r="L54" s="43"/>
    </row>
    <row r="55" spans="1:12" ht="15.6">
      <c r="A55" s="23"/>
      <c r="B55" s="15"/>
      <c r="C55" s="11"/>
      <c r="D55" s="7" t="s">
        <v>29</v>
      </c>
      <c r="E55" s="54" t="s">
        <v>70</v>
      </c>
      <c r="F55" s="52">
        <v>150</v>
      </c>
      <c r="G55" s="53">
        <v>3.06</v>
      </c>
      <c r="H55" s="53">
        <v>4.8</v>
      </c>
      <c r="I55" s="53">
        <v>20.440000000000001</v>
      </c>
      <c r="J55" s="53">
        <v>137.30000000000001</v>
      </c>
      <c r="K55" s="44">
        <v>128</v>
      </c>
      <c r="L55" s="43"/>
    </row>
    <row r="56" spans="1:12" ht="15.6">
      <c r="A56" s="23"/>
      <c r="B56" s="15"/>
      <c r="C56" s="11"/>
      <c r="D56" s="7" t="s">
        <v>30</v>
      </c>
      <c r="E56" s="54" t="s">
        <v>71</v>
      </c>
      <c r="F56" s="52">
        <v>200</v>
      </c>
      <c r="G56" s="53">
        <v>0.1</v>
      </c>
      <c r="H56" s="53">
        <v>0.09</v>
      </c>
      <c r="I56" s="53">
        <v>32.1</v>
      </c>
      <c r="J56" s="53">
        <v>132.80000000000001</v>
      </c>
      <c r="K56" s="44">
        <v>349</v>
      </c>
      <c r="L56" s="43"/>
    </row>
    <row r="57" spans="1:12" ht="15.6">
      <c r="A57" s="23"/>
      <c r="B57" s="15"/>
      <c r="C57" s="11"/>
      <c r="D57" s="7" t="s">
        <v>31</v>
      </c>
      <c r="E57" s="54" t="s">
        <v>41</v>
      </c>
      <c r="F57" s="55">
        <v>30</v>
      </c>
      <c r="G57" s="56">
        <v>1.8</v>
      </c>
      <c r="H57" s="53">
        <v>0.3</v>
      </c>
      <c r="I57" s="56">
        <v>12.9</v>
      </c>
      <c r="J57" s="53">
        <v>63</v>
      </c>
      <c r="K57" s="44" t="s">
        <v>42</v>
      </c>
      <c r="L57" s="43"/>
    </row>
    <row r="58" spans="1:12" ht="15.6">
      <c r="A58" s="23"/>
      <c r="B58" s="15"/>
      <c r="C58" s="11"/>
      <c r="D58" s="7" t="s">
        <v>32</v>
      </c>
      <c r="E58" s="64" t="s">
        <v>51</v>
      </c>
      <c r="F58" s="55">
        <v>30</v>
      </c>
      <c r="G58" s="53">
        <v>1.8</v>
      </c>
      <c r="H58" s="53">
        <v>0.3</v>
      </c>
      <c r="I58" s="53">
        <v>11.4</v>
      </c>
      <c r="J58" s="53">
        <v>57</v>
      </c>
      <c r="K58" s="44" t="s">
        <v>42</v>
      </c>
      <c r="L58" s="43"/>
    </row>
    <row r="59" spans="1:12" ht="15.6">
      <c r="A59" s="23"/>
      <c r="B59" s="15"/>
      <c r="C59" s="11"/>
      <c r="D59" s="6" t="s">
        <v>24</v>
      </c>
      <c r="E59" s="54" t="s">
        <v>72</v>
      </c>
      <c r="F59" s="52">
        <v>100</v>
      </c>
      <c r="G59" s="53">
        <v>0.1</v>
      </c>
      <c r="H59" s="53">
        <v>0.2</v>
      </c>
      <c r="I59" s="53">
        <v>8.1</v>
      </c>
      <c r="J59" s="53">
        <v>38.700000000000003</v>
      </c>
      <c r="K59" s="44">
        <v>338</v>
      </c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882.5</v>
      </c>
      <c r="G61" s="19">
        <f t="shared" ref="G61" si="22">SUM(G52:G60)</f>
        <v>25.450000000000003</v>
      </c>
      <c r="H61" s="19">
        <f t="shared" ref="H61" si="23">SUM(H52:H60)</f>
        <v>20.91</v>
      </c>
      <c r="I61" s="19">
        <f t="shared" ref="I61" si="24">SUM(I52:I60)</f>
        <v>96.97</v>
      </c>
      <c r="J61" s="19">
        <f t="shared" ref="J61:L61" si="25">SUM(J52:J60)</f>
        <v>713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1422.5</v>
      </c>
      <c r="G62" s="32">
        <f t="shared" ref="G62" si="26">G51+G61</f>
        <v>44.13</v>
      </c>
      <c r="H62" s="32">
        <f t="shared" ref="H62" si="27">H51+H61</f>
        <v>43.96</v>
      </c>
      <c r="I62" s="32">
        <f t="shared" ref="I62" si="28">I51+I61</f>
        <v>135.15</v>
      </c>
      <c r="J62" s="32">
        <f t="shared" ref="J62:L62" si="29">J51+J61</f>
        <v>1202.69</v>
      </c>
      <c r="K62" s="32"/>
      <c r="L62" s="32">
        <f t="shared" si="29"/>
        <v>0</v>
      </c>
    </row>
    <row r="63" spans="1:12" ht="15.6">
      <c r="A63" s="20">
        <v>1</v>
      </c>
      <c r="B63" s="21">
        <v>4</v>
      </c>
      <c r="C63" s="22" t="s">
        <v>20</v>
      </c>
      <c r="D63" s="5" t="s">
        <v>21</v>
      </c>
      <c r="E63" s="54" t="s">
        <v>73</v>
      </c>
      <c r="F63" s="52">
        <v>90</v>
      </c>
      <c r="G63" s="60">
        <v>13.59</v>
      </c>
      <c r="H63" s="60">
        <v>19.73</v>
      </c>
      <c r="I63" s="60">
        <v>11.52</v>
      </c>
      <c r="J63" s="60">
        <v>298.82</v>
      </c>
      <c r="K63" s="41">
        <v>269</v>
      </c>
      <c r="L63" s="40"/>
    </row>
    <row r="64" spans="1:12" ht="15.6">
      <c r="A64" s="23"/>
      <c r="B64" s="15"/>
      <c r="C64" s="11"/>
      <c r="D64" s="6" t="s">
        <v>29</v>
      </c>
      <c r="E64" s="54" t="s">
        <v>74</v>
      </c>
      <c r="F64" s="52">
        <v>150</v>
      </c>
      <c r="G64" s="53">
        <v>3.1</v>
      </c>
      <c r="H64" s="53">
        <v>6.47</v>
      </c>
      <c r="I64" s="53">
        <v>18.850000000000001</v>
      </c>
      <c r="J64" s="53">
        <v>150.19999999999999</v>
      </c>
      <c r="K64" s="44">
        <v>321</v>
      </c>
      <c r="L64" s="43"/>
    </row>
    <row r="65" spans="1:12" ht="15.6">
      <c r="A65" s="23"/>
      <c r="B65" s="15"/>
      <c r="C65" s="11"/>
      <c r="D65" s="7" t="s">
        <v>22</v>
      </c>
      <c r="E65" s="54" t="s">
        <v>64</v>
      </c>
      <c r="F65" s="52" t="s">
        <v>75</v>
      </c>
      <c r="G65" s="56">
        <v>0.3</v>
      </c>
      <c r="H65" s="56">
        <v>0.02</v>
      </c>
      <c r="I65" s="56">
        <v>6.7</v>
      </c>
      <c r="J65" s="53">
        <v>27.9</v>
      </c>
      <c r="K65" s="44">
        <v>377</v>
      </c>
      <c r="L65" s="43"/>
    </row>
    <row r="66" spans="1:12" ht="15.6">
      <c r="A66" s="23"/>
      <c r="B66" s="15"/>
      <c r="C66" s="11"/>
      <c r="D66" s="7" t="s">
        <v>23</v>
      </c>
      <c r="E66" s="54" t="s">
        <v>41</v>
      </c>
      <c r="F66" s="55">
        <v>30</v>
      </c>
      <c r="G66" s="56">
        <v>1.8</v>
      </c>
      <c r="H66" s="53">
        <v>0.3</v>
      </c>
      <c r="I66" s="56">
        <v>12.9</v>
      </c>
      <c r="J66" s="53">
        <v>63</v>
      </c>
      <c r="K66" s="44" t="s">
        <v>42</v>
      </c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.6">
      <c r="A68" s="23"/>
      <c r="B68" s="15"/>
      <c r="C68" s="11"/>
      <c r="D68" s="6" t="s">
        <v>26</v>
      </c>
      <c r="E68" s="54" t="s">
        <v>76</v>
      </c>
      <c r="F68" s="52">
        <v>40</v>
      </c>
      <c r="G68" s="53">
        <v>5.08</v>
      </c>
      <c r="H68" s="53">
        <v>4.5999999999999996</v>
      </c>
      <c r="I68" s="53">
        <v>0.28000000000000003</v>
      </c>
      <c r="J68" s="53">
        <v>62.84</v>
      </c>
      <c r="K68" s="44">
        <v>209</v>
      </c>
      <c r="L68" s="43"/>
    </row>
    <row r="69" spans="1:12" ht="15.6">
      <c r="A69" s="23"/>
      <c r="B69" s="15"/>
      <c r="C69" s="11"/>
      <c r="D69" s="6" t="s">
        <v>78</v>
      </c>
      <c r="E69" s="54" t="s">
        <v>77</v>
      </c>
      <c r="F69" s="55">
        <v>200</v>
      </c>
      <c r="G69" s="56">
        <v>5.6</v>
      </c>
      <c r="H69" s="53">
        <v>6.4</v>
      </c>
      <c r="I69" s="56">
        <v>9.4</v>
      </c>
      <c r="J69" s="53">
        <v>117.6</v>
      </c>
      <c r="K69" s="44" t="s">
        <v>42</v>
      </c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29.470000000000006</v>
      </c>
      <c r="H70" s="19">
        <f t="shared" ref="H70" si="31">SUM(H63:H69)</f>
        <v>37.519999999999996</v>
      </c>
      <c r="I70" s="19">
        <f t="shared" ref="I70" si="32">SUM(I63:I69)</f>
        <v>59.65</v>
      </c>
      <c r="J70" s="19">
        <f t="shared" ref="J70:L70" si="33">SUM(J63:J69)</f>
        <v>720.36</v>
      </c>
      <c r="K70" s="25"/>
      <c r="L70" s="19">
        <f t="shared" si="33"/>
        <v>0</v>
      </c>
    </row>
    <row r="71" spans="1:12" ht="15.6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3" t="s">
        <v>79</v>
      </c>
      <c r="F71" s="52">
        <v>60</v>
      </c>
      <c r="G71" s="53">
        <v>0.06</v>
      </c>
      <c r="H71" s="53">
        <v>0.91</v>
      </c>
      <c r="I71" s="53">
        <v>9.7899999999999991</v>
      </c>
      <c r="J71" s="53">
        <v>73.599999999999994</v>
      </c>
      <c r="K71" s="44" t="s">
        <v>42</v>
      </c>
      <c r="L71" s="43"/>
    </row>
    <row r="72" spans="1:12" ht="15.6">
      <c r="A72" s="23"/>
      <c r="B72" s="15"/>
      <c r="C72" s="11"/>
      <c r="D72" s="7" t="s">
        <v>27</v>
      </c>
      <c r="E72" s="54" t="s">
        <v>80</v>
      </c>
      <c r="F72" s="52">
        <v>212.5</v>
      </c>
      <c r="G72" s="53">
        <v>5.05</v>
      </c>
      <c r="H72" s="53">
        <v>5</v>
      </c>
      <c r="I72" s="53">
        <v>13.8</v>
      </c>
      <c r="J72" s="53">
        <v>137.63999999999999</v>
      </c>
      <c r="K72" s="44">
        <v>119</v>
      </c>
      <c r="L72" s="43"/>
    </row>
    <row r="73" spans="1:12" ht="15.6">
      <c r="A73" s="23"/>
      <c r="B73" s="15"/>
      <c r="C73" s="11"/>
      <c r="D73" s="7" t="s">
        <v>28</v>
      </c>
      <c r="E73" s="62" t="s">
        <v>81</v>
      </c>
      <c r="F73" s="59">
        <v>200</v>
      </c>
      <c r="G73" s="60">
        <v>22.93</v>
      </c>
      <c r="H73" s="60">
        <v>8.8000000000000007</v>
      </c>
      <c r="I73" s="60">
        <v>36.799999999999997</v>
      </c>
      <c r="J73" s="60">
        <v>318.7</v>
      </c>
      <c r="K73" s="44">
        <v>265</v>
      </c>
      <c r="L73" s="43"/>
    </row>
    <row r="74" spans="1:12" ht="15.6">
      <c r="A74" s="23"/>
      <c r="B74" s="15"/>
      <c r="C74" s="11"/>
      <c r="D74" s="7" t="s">
        <v>29</v>
      </c>
      <c r="E74" s="58"/>
      <c r="F74" s="59"/>
      <c r="G74" s="60"/>
      <c r="H74" s="60"/>
      <c r="I74" s="60"/>
      <c r="J74" s="60"/>
      <c r="K74" s="44"/>
      <c r="L74" s="43"/>
    </row>
    <row r="75" spans="1:12" ht="15.6">
      <c r="A75" s="23"/>
      <c r="B75" s="15"/>
      <c r="C75" s="11"/>
      <c r="D75" s="7" t="s">
        <v>30</v>
      </c>
      <c r="E75" s="58" t="s">
        <v>82</v>
      </c>
      <c r="F75" s="59">
        <v>200</v>
      </c>
      <c r="G75" s="60">
        <v>0.1</v>
      </c>
      <c r="H75" s="60">
        <v>0.01</v>
      </c>
      <c r="I75" s="60">
        <v>32.01</v>
      </c>
      <c r="J75" s="60">
        <v>132.80000000000001</v>
      </c>
      <c r="K75" s="44">
        <v>348</v>
      </c>
      <c r="L75" s="43"/>
    </row>
    <row r="76" spans="1:12" ht="15.6">
      <c r="A76" s="23"/>
      <c r="B76" s="15"/>
      <c r="C76" s="11"/>
      <c r="D76" s="7" t="s">
        <v>31</v>
      </c>
      <c r="E76" s="54" t="s">
        <v>41</v>
      </c>
      <c r="F76" s="55">
        <v>30</v>
      </c>
      <c r="G76" s="53">
        <v>1.8</v>
      </c>
      <c r="H76" s="53">
        <v>0.3</v>
      </c>
      <c r="I76" s="53">
        <v>12.9</v>
      </c>
      <c r="J76" s="53">
        <v>63</v>
      </c>
      <c r="K76" s="44" t="s">
        <v>42</v>
      </c>
      <c r="L76" s="43"/>
    </row>
    <row r="77" spans="1:12" ht="15.6">
      <c r="A77" s="23"/>
      <c r="B77" s="15"/>
      <c r="C77" s="11"/>
      <c r="D77" s="7" t="s">
        <v>32</v>
      </c>
      <c r="E77" s="64" t="s">
        <v>51</v>
      </c>
      <c r="F77" s="55">
        <v>30</v>
      </c>
      <c r="G77" s="53">
        <v>1.8</v>
      </c>
      <c r="H77" s="53">
        <v>0.3</v>
      </c>
      <c r="I77" s="53">
        <v>11.4</v>
      </c>
      <c r="J77" s="53">
        <v>57</v>
      </c>
      <c r="K77" s="44" t="s">
        <v>42</v>
      </c>
      <c r="L77" s="43"/>
    </row>
    <row r="78" spans="1:12" ht="15.6">
      <c r="A78" s="23"/>
      <c r="B78" s="15"/>
      <c r="C78" s="11"/>
      <c r="D78" s="6" t="s">
        <v>29</v>
      </c>
      <c r="E78" s="54" t="s">
        <v>43</v>
      </c>
      <c r="F78" s="52">
        <v>100</v>
      </c>
      <c r="G78" s="53">
        <v>0.4</v>
      </c>
      <c r="H78" s="53">
        <v>0.4</v>
      </c>
      <c r="I78" s="53">
        <v>9.8000000000000007</v>
      </c>
      <c r="J78" s="53">
        <v>47</v>
      </c>
      <c r="K78" s="44">
        <v>32</v>
      </c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832.5</v>
      </c>
      <c r="G80" s="19">
        <f t="shared" ref="G80" si="34">SUM(G71:G79)</f>
        <v>32.14</v>
      </c>
      <c r="H80" s="19">
        <f t="shared" ref="H80" si="35">SUM(H71:H79)</f>
        <v>15.720000000000002</v>
      </c>
      <c r="I80" s="19">
        <f t="shared" ref="I80" si="36">SUM(I71:I79)</f>
        <v>126.50000000000001</v>
      </c>
      <c r="J80" s="19">
        <f t="shared" ref="J80:L80" si="37">SUM(J71:J79)</f>
        <v>829.74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1342.5</v>
      </c>
      <c r="G81" s="32">
        <f t="shared" ref="G81" si="38">G70+G80</f>
        <v>61.610000000000007</v>
      </c>
      <c r="H81" s="32">
        <f t="shared" ref="H81" si="39">H70+H80</f>
        <v>53.239999999999995</v>
      </c>
      <c r="I81" s="32">
        <f t="shared" ref="I81" si="40">I70+I80</f>
        <v>186.15</v>
      </c>
      <c r="J81" s="32">
        <f t="shared" ref="J81:L81" si="41">J70+J80</f>
        <v>1550.1</v>
      </c>
      <c r="K81" s="32"/>
      <c r="L81" s="32">
        <f t="shared" si="41"/>
        <v>0</v>
      </c>
    </row>
    <row r="82" spans="1:12" ht="15.6">
      <c r="A82" s="20">
        <v>1</v>
      </c>
      <c r="B82" s="21">
        <v>5</v>
      </c>
      <c r="C82" s="22" t="s">
        <v>20</v>
      </c>
      <c r="D82" s="5" t="s">
        <v>21</v>
      </c>
      <c r="E82" s="63" t="s">
        <v>83</v>
      </c>
      <c r="F82" s="52">
        <v>130</v>
      </c>
      <c r="G82" s="53">
        <v>18.989999999999998</v>
      </c>
      <c r="H82" s="53">
        <v>14.3</v>
      </c>
      <c r="I82" s="56">
        <v>36.4</v>
      </c>
      <c r="J82" s="53">
        <v>351</v>
      </c>
      <c r="K82" s="41">
        <v>223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.6">
      <c r="A84" s="23"/>
      <c r="B84" s="15"/>
      <c r="C84" s="11"/>
      <c r="D84" s="7" t="s">
        <v>22</v>
      </c>
      <c r="E84" s="54" t="s">
        <v>84</v>
      </c>
      <c r="F84" s="52">
        <v>200</v>
      </c>
      <c r="G84" s="56">
        <v>3.2</v>
      </c>
      <c r="H84" s="56">
        <v>2.67</v>
      </c>
      <c r="I84" s="56">
        <v>15.95</v>
      </c>
      <c r="J84" s="53">
        <v>100.6</v>
      </c>
      <c r="K84" s="44">
        <v>379</v>
      </c>
      <c r="L84" s="43"/>
    </row>
    <row r="85" spans="1:12" ht="15.6">
      <c r="A85" s="23"/>
      <c r="B85" s="15"/>
      <c r="C85" s="11"/>
      <c r="D85" s="7" t="s">
        <v>23</v>
      </c>
      <c r="E85" s="54" t="s">
        <v>41</v>
      </c>
      <c r="F85" s="55">
        <v>30</v>
      </c>
      <c r="G85" s="56">
        <v>1.8</v>
      </c>
      <c r="H85" s="53">
        <v>0.3</v>
      </c>
      <c r="I85" s="56">
        <v>12.9</v>
      </c>
      <c r="J85" s="53">
        <v>63</v>
      </c>
      <c r="K85" s="44" t="s">
        <v>42</v>
      </c>
      <c r="L85" s="43"/>
    </row>
    <row r="86" spans="1:12" ht="15.6">
      <c r="A86" s="23"/>
      <c r="B86" s="15"/>
      <c r="C86" s="11"/>
      <c r="D86" s="7" t="s">
        <v>24</v>
      </c>
      <c r="E86" s="54" t="s">
        <v>85</v>
      </c>
      <c r="F86" s="52">
        <v>100</v>
      </c>
      <c r="G86" s="53">
        <v>0.4</v>
      </c>
      <c r="H86" s="53">
        <v>0.3</v>
      </c>
      <c r="I86" s="53">
        <v>10.3</v>
      </c>
      <c r="J86" s="53">
        <v>47</v>
      </c>
      <c r="K86" s="44">
        <v>338</v>
      </c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460</v>
      </c>
      <c r="G89" s="19">
        <f t="shared" ref="G89" si="42">SUM(G82:G88)</f>
        <v>24.389999999999997</v>
      </c>
      <c r="H89" s="19">
        <f t="shared" ref="H89" si="43">SUM(H82:H88)</f>
        <v>17.57</v>
      </c>
      <c r="I89" s="19">
        <f t="shared" ref="I89" si="44">SUM(I82:I88)</f>
        <v>75.55</v>
      </c>
      <c r="J89" s="19">
        <f t="shared" ref="J89:L89" si="45">SUM(J82:J88)</f>
        <v>561.6</v>
      </c>
      <c r="K89" s="25"/>
      <c r="L89" s="19">
        <f t="shared" si="45"/>
        <v>0</v>
      </c>
    </row>
    <row r="90" spans="1:12" ht="15.6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86</v>
      </c>
      <c r="F90" s="55">
        <v>60</v>
      </c>
      <c r="G90" s="53">
        <v>0.6</v>
      </c>
      <c r="H90" s="53">
        <v>3</v>
      </c>
      <c r="I90" s="53">
        <v>4.2</v>
      </c>
      <c r="J90" s="53">
        <v>73.2</v>
      </c>
      <c r="K90" s="44" t="s">
        <v>42</v>
      </c>
      <c r="L90" s="43"/>
    </row>
    <row r="91" spans="1:12" ht="15.6">
      <c r="A91" s="23"/>
      <c r="B91" s="15"/>
      <c r="C91" s="11"/>
      <c r="D91" s="7" t="s">
        <v>27</v>
      </c>
      <c r="E91" s="66" t="s">
        <v>87</v>
      </c>
      <c r="F91" s="59">
        <v>212.5</v>
      </c>
      <c r="G91" s="60">
        <v>3.45</v>
      </c>
      <c r="H91" s="60">
        <v>6.36</v>
      </c>
      <c r="I91" s="60">
        <v>6.3</v>
      </c>
      <c r="J91" s="60">
        <v>106.8</v>
      </c>
      <c r="K91" s="44">
        <v>88</v>
      </c>
      <c r="L91" s="43"/>
    </row>
    <row r="92" spans="1:12" ht="15.6">
      <c r="A92" s="23"/>
      <c r="B92" s="15"/>
      <c r="C92" s="11"/>
      <c r="D92" s="7" t="s">
        <v>28</v>
      </c>
      <c r="E92" s="54" t="s">
        <v>88</v>
      </c>
      <c r="F92" s="52">
        <v>90</v>
      </c>
      <c r="G92" s="53">
        <v>8.7799999999999994</v>
      </c>
      <c r="H92" s="53">
        <v>4.46</v>
      </c>
      <c r="I92" s="53">
        <v>3.42</v>
      </c>
      <c r="J92" s="53">
        <v>94.5</v>
      </c>
      <c r="K92" s="44">
        <v>229</v>
      </c>
      <c r="L92" s="43"/>
    </row>
    <row r="93" spans="1:12" ht="15.6">
      <c r="A93" s="23"/>
      <c r="B93" s="15"/>
      <c r="C93" s="11"/>
      <c r="D93" s="7" t="s">
        <v>29</v>
      </c>
      <c r="E93" s="54" t="s">
        <v>89</v>
      </c>
      <c r="F93" s="52">
        <v>150</v>
      </c>
      <c r="G93" s="53">
        <v>3.65</v>
      </c>
      <c r="H93" s="53">
        <v>5.37</v>
      </c>
      <c r="I93" s="53">
        <v>36.68</v>
      </c>
      <c r="J93" s="53">
        <v>209.7</v>
      </c>
      <c r="K93" s="44">
        <v>304</v>
      </c>
      <c r="L93" s="43"/>
    </row>
    <row r="94" spans="1:12" ht="15.6">
      <c r="A94" s="23"/>
      <c r="B94" s="15"/>
      <c r="C94" s="11"/>
      <c r="D94" s="7" t="s">
        <v>30</v>
      </c>
      <c r="E94" s="54" t="s">
        <v>50</v>
      </c>
      <c r="F94" s="52">
        <v>200</v>
      </c>
      <c r="G94" s="53">
        <v>0.35</v>
      </c>
      <c r="H94" s="53">
        <v>0.08</v>
      </c>
      <c r="I94" s="53">
        <v>29.85</v>
      </c>
      <c r="J94" s="53">
        <v>122.2</v>
      </c>
      <c r="K94" s="44">
        <v>348</v>
      </c>
      <c r="L94" s="43"/>
    </row>
    <row r="95" spans="1:12" ht="15.6">
      <c r="A95" s="23"/>
      <c r="B95" s="15"/>
      <c r="C95" s="11"/>
      <c r="D95" s="7" t="s">
        <v>31</v>
      </c>
      <c r="E95" s="54" t="s">
        <v>41</v>
      </c>
      <c r="F95" s="55">
        <v>30</v>
      </c>
      <c r="G95" s="53">
        <v>1.8</v>
      </c>
      <c r="H95" s="53">
        <v>0.3</v>
      </c>
      <c r="I95" s="53">
        <v>12.9</v>
      </c>
      <c r="J95" s="53">
        <v>63</v>
      </c>
      <c r="K95" s="44" t="s">
        <v>42</v>
      </c>
      <c r="L95" s="43"/>
    </row>
    <row r="96" spans="1:12" ht="15.6">
      <c r="A96" s="23"/>
      <c r="B96" s="15"/>
      <c r="C96" s="11"/>
      <c r="D96" s="7" t="s">
        <v>32</v>
      </c>
      <c r="E96" s="64" t="s">
        <v>51</v>
      </c>
      <c r="F96" s="55">
        <v>30</v>
      </c>
      <c r="G96" s="53">
        <v>1.8</v>
      </c>
      <c r="H96" s="53">
        <v>0.3</v>
      </c>
      <c r="I96" s="53">
        <v>11.4</v>
      </c>
      <c r="J96" s="53">
        <v>57</v>
      </c>
      <c r="K96" s="44" t="s">
        <v>42</v>
      </c>
      <c r="L96" s="43"/>
    </row>
    <row r="97" spans="1:12" ht="15.6">
      <c r="A97" s="23"/>
      <c r="B97" s="15"/>
      <c r="C97" s="11"/>
      <c r="D97" s="6" t="s">
        <v>24</v>
      </c>
      <c r="E97" s="58" t="s">
        <v>72</v>
      </c>
      <c r="F97" s="59">
        <v>200</v>
      </c>
      <c r="G97" s="60">
        <v>0.26</v>
      </c>
      <c r="H97" s="60">
        <v>0.54</v>
      </c>
      <c r="I97" s="60">
        <v>21.6</v>
      </c>
      <c r="J97" s="60">
        <v>103.2</v>
      </c>
      <c r="K97" s="44">
        <v>338</v>
      </c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972.5</v>
      </c>
      <c r="G99" s="19">
        <f t="shared" ref="G99" si="46">SUM(G90:G98)</f>
        <v>20.69</v>
      </c>
      <c r="H99" s="19">
        <f t="shared" ref="H99" si="47">SUM(H90:H98)</f>
        <v>20.41</v>
      </c>
      <c r="I99" s="19">
        <f t="shared" ref="I99" si="48">SUM(I90:I98)</f>
        <v>126.35000000000002</v>
      </c>
      <c r="J99" s="19">
        <f t="shared" ref="J99:L99" si="49">SUM(J90:J98)</f>
        <v>829.6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1432.5</v>
      </c>
      <c r="G100" s="32">
        <f>G89+G99</f>
        <v>45.08</v>
      </c>
      <c r="H100" s="32">
        <f>H89+H99</f>
        <v>37.980000000000004</v>
      </c>
      <c r="I100" s="32">
        <f>I89+I99</f>
        <v>201.90000000000003</v>
      </c>
      <c r="J100" s="32">
        <f>J89+J99</f>
        <v>1391.2</v>
      </c>
      <c r="K100" s="32"/>
      <c r="L100" s="32">
        <f>L89+L99</f>
        <v>0</v>
      </c>
    </row>
    <row r="101" spans="1:12" ht="15.6">
      <c r="A101" s="20">
        <v>2</v>
      </c>
      <c r="B101" s="21">
        <v>1</v>
      </c>
      <c r="C101" s="22" t="s">
        <v>20</v>
      </c>
      <c r="D101" s="5" t="s">
        <v>21</v>
      </c>
      <c r="E101" s="63" t="s">
        <v>90</v>
      </c>
      <c r="F101" s="52">
        <v>160</v>
      </c>
      <c r="G101" s="53">
        <v>5.46</v>
      </c>
      <c r="H101" s="53">
        <v>8.52</v>
      </c>
      <c r="I101" s="53">
        <v>18.600000000000001</v>
      </c>
      <c r="J101" s="53">
        <v>236.36</v>
      </c>
      <c r="K101" s="41">
        <v>182</v>
      </c>
      <c r="L101" s="40"/>
    </row>
    <row r="102" spans="1:12" ht="15.6">
      <c r="A102" s="23"/>
      <c r="B102" s="15"/>
      <c r="C102" s="11"/>
      <c r="D102" s="6"/>
      <c r="E102" s="54"/>
      <c r="F102" s="55"/>
      <c r="G102" s="56"/>
      <c r="H102" s="53"/>
      <c r="I102" s="56"/>
      <c r="J102" s="53"/>
      <c r="K102" s="44"/>
      <c r="L102" s="43"/>
    </row>
    <row r="103" spans="1:12" ht="15.6">
      <c r="A103" s="23"/>
      <c r="B103" s="15"/>
      <c r="C103" s="11"/>
      <c r="D103" s="7" t="s">
        <v>22</v>
      </c>
      <c r="E103" s="54" t="s">
        <v>64</v>
      </c>
      <c r="F103" s="52">
        <v>200</v>
      </c>
      <c r="G103" s="56">
        <v>0.3</v>
      </c>
      <c r="H103" s="56">
        <v>0.02</v>
      </c>
      <c r="I103" s="56">
        <v>6.7</v>
      </c>
      <c r="J103" s="53">
        <v>27.9</v>
      </c>
      <c r="K103" s="44">
        <v>377</v>
      </c>
      <c r="L103" s="43"/>
    </row>
    <row r="104" spans="1:12" ht="15.6">
      <c r="A104" s="23"/>
      <c r="B104" s="15"/>
      <c r="C104" s="11"/>
      <c r="D104" s="7" t="s">
        <v>23</v>
      </c>
      <c r="E104" s="54" t="s">
        <v>41</v>
      </c>
      <c r="F104" s="55">
        <v>30</v>
      </c>
      <c r="G104" s="56">
        <v>1.8</v>
      </c>
      <c r="H104" s="53">
        <v>0.3</v>
      </c>
      <c r="I104" s="56">
        <v>12.9</v>
      </c>
      <c r="J104" s="53">
        <v>63</v>
      </c>
      <c r="K104" s="44" t="s">
        <v>42</v>
      </c>
      <c r="L104" s="43"/>
    </row>
    <row r="105" spans="1:12" ht="15.6">
      <c r="A105" s="23"/>
      <c r="B105" s="15"/>
      <c r="C105" s="11"/>
      <c r="D105" s="7" t="s">
        <v>24</v>
      </c>
      <c r="E105" s="54" t="s">
        <v>43</v>
      </c>
      <c r="F105" s="52">
        <v>100</v>
      </c>
      <c r="G105" s="53">
        <v>0.4</v>
      </c>
      <c r="H105" s="53">
        <v>0.8</v>
      </c>
      <c r="I105" s="53">
        <v>9.8000000000000007</v>
      </c>
      <c r="J105" s="53">
        <v>47</v>
      </c>
      <c r="K105" s="44">
        <v>32</v>
      </c>
      <c r="L105" s="43"/>
    </row>
    <row r="106" spans="1:12" ht="15.6">
      <c r="A106" s="23"/>
      <c r="B106" s="15"/>
      <c r="C106" s="11"/>
      <c r="D106" s="6" t="s">
        <v>26</v>
      </c>
      <c r="E106" s="54" t="s">
        <v>44</v>
      </c>
      <c r="F106" s="52">
        <v>20</v>
      </c>
      <c r="G106" s="56">
        <v>4.6399999999999997</v>
      </c>
      <c r="H106" s="53">
        <v>5.9</v>
      </c>
      <c r="I106" s="57">
        <v>0</v>
      </c>
      <c r="J106" s="53">
        <v>71.66</v>
      </c>
      <c r="K106" s="44">
        <v>15</v>
      </c>
      <c r="L106" s="43"/>
    </row>
    <row r="107" spans="1:12" ht="15.6">
      <c r="A107" s="23"/>
      <c r="B107" s="15"/>
      <c r="C107" s="11"/>
      <c r="D107" s="6" t="s">
        <v>26</v>
      </c>
      <c r="E107" s="54" t="s">
        <v>45</v>
      </c>
      <c r="F107" s="52">
        <v>10</v>
      </c>
      <c r="G107" s="53">
        <v>0.1</v>
      </c>
      <c r="H107" s="53">
        <v>7.2</v>
      </c>
      <c r="I107" s="53">
        <v>0.13</v>
      </c>
      <c r="J107" s="53">
        <v>65.72</v>
      </c>
      <c r="K107" s="44">
        <v>14</v>
      </c>
      <c r="L107" s="43"/>
    </row>
    <row r="108" spans="1:12" ht="15.6">
      <c r="A108" s="23"/>
      <c r="B108" s="15"/>
      <c r="C108" s="11"/>
      <c r="D108" s="6" t="s">
        <v>78</v>
      </c>
      <c r="E108" s="54" t="s">
        <v>77</v>
      </c>
      <c r="F108" s="55">
        <v>200</v>
      </c>
      <c r="G108" s="56">
        <v>5.6</v>
      </c>
      <c r="H108" s="53">
        <v>6.4</v>
      </c>
      <c r="I108" s="56">
        <v>9.4</v>
      </c>
      <c r="J108" s="53">
        <v>117.6</v>
      </c>
      <c r="K108" s="44" t="s">
        <v>42</v>
      </c>
      <c r="L108" s="43"/>
    </row>
    <row r="109" spans="1:12" ht="14.4">
      <c r="A109" s="24"/>
      <c r="B109" s="17"/>
      <c r="C109" s="8"/>
      <c r="D109" s="18" t="s">
        <v>33</v>
      </c>
      <c r="E109" s="9"/>
      <c r="F109" s="19">
        <f>SUM(F101:F107)</f>
        <v>520</v>
      </c>
      <c r="G109" s="19">
        <f t="shared" ref="G109:J109" si="50">SUM(G101:G107)</f>
        <v>12.7</v>
      </c>
      <c r="H109" s="19">
        <f t="shared" si="50"/>
        <v>22.740000000000002</v>
      </c>
      <c r="I109" s="19">
        <f t="shared" si="50"/>
        <v>48.13</v>
      </c>
      <c r="J109" s="19">
        <f t="shared" si="50"/>
        <v>511.64</v>
      </c>
      <c r="K109" s="25"/>
      <c r="L109" s="19">
        <f t="shared" ref="L109" si="51">SUM(L101:L107)</f>
        <v>0</v>
      </c>
    </row>
    <row r="110" spans="1:12" ht="15.6">
      <c r="A110" s="26">
        <f>A101</f>
        <v>2</v>
      </c>
      <c r="B110" s="13">
        <f>B101</f>
        <v>1</v>
      </c>
      <c r="C110" s="10" t="s">
        <v>25</v>
      </c>
      <c r="D110" s="7" t="s">
        <v>26</v>
      </c>
      <c r="E110" s="58" t="s">
        <v>91</v>
      </c>
      <c r="F110" s="59">
        <v>60</v>
      </c>
      <c r="G110" s="60">
        <v>0.24</v>
      </c>
      <c r="H110" s="60">
        <v>0</v>
      </c>
      <c r="I110" s="60">
        <v>2.25</v>
      </c>
      <c r="J110" s="60">
        <v>3.6</v>
      </c>
      <c r="K110" s="44">
        <v>71</v>
      </c>
      <c r="L110" s="43"/>
    </row>
    <row r="111" spans="1:12" ht="15.6">
      <c r="A111" s="23"/>
      <c r="B111" s="15"/>
      <c r="C111" s="11"/>
      <c r="D111" s="7" t="s">
        <v>27</v>
      </c>
      <c r="E111" s="67" t="s">
        <v>92</v>
      </c>
      <c r="F111" s="65">
        <v>225</v>
      </c>
      <c r="G111" s="60">
        <v>6.67</v>
      </c>
      <c r="H111" s="60">
        <v>10.050000000000001</v>
      </c>
      <c r="I111" s="60">
        <v>15.12</v>
      </c>
      <c r="J111" s="60">
        <v>197.4</v>
      </c>
      <c r="K111" s="44">
        <v>108</v>
      </c>
      <c r="L111" s="43"/>
    </row>
    <row r="112" spans="1:12" ht="15.6">
      <c r="A112" s="23"/>
      <c r="B112" s="15"/>
      <c r="C112" s="11"/>
      <c r="D112" s="7" t="s">
        <v>28</v>
      </c>
      <c r="E112" s="68" t="s">
        <v>93</v>
      </c>
      <c r="F112" s="69">
        <v>90</v>
      </c>
      <c r="G112" s="60">
        <v>16.260000000000002</v>
      </c>
      <c r="H112" s="60">
        <v>22.3</v>
      </c>
      <c r="I112" s="60">
        <v>0.09</v>
      </c>
      <c r="J112" s="60">
        <v>283.2</v>
      </c>
      <c r="K112" s="44">
        <v>288</v>
      </c>
      <c r="L112" s="43"/>
    </row>
    <row r="113" spans="1:12" ht="15.6">
      <c r="A113" s="23"/>
      <c r="B113" s="15"/>
      <c r="C113" s="11"/>
      <c r="D113" s="7" t="s">
        <v>29</v>
      </c>
      <c r="E113" s="58" t="s">
        <v>49</v>
      </c>
      <c r="F113" s="65">
        <v>150</v>
      </c>
      <c r="G113" s="60">
        <v>5.52</v>
      </c>
      <c r="H113" s="60">
        <v>4.5199999999999996</v>
      </c>
      <c r="I113" s="60">
        <v>26.45</v>
      </c>
      <c r="J113" s="60">
        <v>168.45</v>
      </c>
      <c r="K113" s="44">
        <v>309</v>
      </c>
      <c r="L113" s="43"/>
    </row>
    <row r="114" spans="1:12" ht="15.6">
      <c r="A114" s="23"/>
      <c r="B114" s="15"/>
      <c r="C114" s="11"/>
      <c r="D114" s="7" t="s">
        <v>30</v>
      </c>
      <c r="E114" s="58" t="s">
        <v>94</v>
      </c>
      <c r="F114" s="55">
        <v>200</v>
      </c>
      <c r="G114" s="56">
        <v>1.8</v>
      </c>
      <c r="H114" s="53">
        <v>0.3</v>
      </c>
      <c r="I114" s="56">
        <v>12.9</v>
      </c>
      <c r="J114" s="53">
        <v>63</v>
      </c>
      <c r="K114" s="44" t="s">
        <v>42</v>
      </c>
      <c r="L114" s="43"/>
    </row>
    <row r="115" spans="1:12" ht="15.6">
      <c r="A115" s="23"/>
      <c r="B115" s="15"/>
      <c r="C115" s="11"/>
      <c r="D115" s="7" t="s">
        <v>31</v>
      </c>
      <c r="E115" s="54" t="s">
        <v>41</v>
      </c>
      <c r="F115" s="55">
        <v>30</v>
      </c>
      <c r="G115" s="53">
        <v>1.8</v>
      </c>
      <c r="H115" s="53">
        <v>0.3</v>
      </c>
      <c r="I115" s="53">
        <v>12.9</v>
      </c>
      <c r="J115" s="53">
        <v>63</v>
      </c>
      <c r="K115" s="44" t="s">
        <v>42</v>
      </c>
      <c r="L115" s="43"/>
    </row>
    <row r="116" spans="1:12" ht="15.6">
      <c r="A116" s="23"/>
      <c r="B116" s="15"/>
      <c r="C116" s="11"/>
      <c r="D116" s="7" t="s">
        <v>32</v>
      </c>
      <c r="E116" s="64" t="s">
        <v>51</v>
      </c>
      <c r="F116" s="55">
        <v>30</v>
      </c>
      <c r="G116" s="53">
        <v>1.8</v>
      </c>
      <c r="H116" s="53">
        <v>0.3</v>
      </c>
      <c r="I116" s="53">
        <v>11.4</v>
      </c>
      <c r="J116" s="53">
        <v>57</v>
      </c>
      <c r="K116" s="44" t="s">
        <v>42</v>
      </c>
      <c r="L116" s="43"/>
    </row>
    <row r="117" spans="1:12" ht="15.6">
      <c r="A117" s="23"/>
      <c r="B117" s="15"/>
      <c r="C117" s="11"/>
      <c r="D117" s="6" t="s">
        <v>24</v>
      </c>
      <c r="E117" s="54" t="s">
        <v>55</v>
      </c>
      <c r="F117" s="52">
        <v>100</v>
      </c>
      <c r="G117" s="53">
        <v>0.8</v>
      </c>
      <c r="H117" s="53">
        <v>0.3</v>
      </c>
      <c r="I117" s="53">
        <v>11.5</v>
      </c>
      <c r="J117" s="53">
        <v>53</v>
      </c>
      <c r="K117" s="44">
        <v>338</v>
      </c>
      <c r="L117" s="43"/>
    </row>
    <row r="118" spans="1:12" ht="14.4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>
      <c r="A119" s="24"/>
      <c r="B119" s="17"/>
      <c r="C119" s="8"/>
      <c r="D119" s="18" t="s">
        <v>33</v>
      </c>
      <c r="E119" s="9"/>
      <c r="F119" s="19">
        <f>SUM(F110:F118)</f>
        <v>885</v>
      </c>
      <c r="G119" s="19">
        <f t="shared" ref="G119:J119" si="52">SUM(G110:G118)</f>
        <v>34.889999999999993</v>
      </c>
      <c r="H119" s="19">
        <f t="shared" si="52"/>
        <v>38.069999999999993</v>
      </c>
      <c r="I119" s="19">
        <f t="shared" si="52"/>
        <v>92.61</v>
      </c>
      <c r="J119" s="19">
        <f t="shared" si="52"/>
        <v>888.65</v>
      </c>
      <c r="K119" s="25"/>
      <c r="L119" s="19">
        <f t="shared" ref="L119" si="53">SUM(L110:L118)</f>
        <v>0</v>
      </c>
    </row>
    <row r="120" spans="1:12" ht="14.4">
      <c r="A120" s="29">
        <f>A101</f>
        <v>2</v>
      </c>
      <c r="B120" s="30">
        <f>B101</f>
        <v>1</v>
      </c>
      <c r="C120" s="74" t="s">
        <v>4</v>
      </c>
      <c r="D120" s="75"/>
      <c r="E120" s="31"/>
      <c r="F120" s="32">
        <f>F109+F119</f>
        <v>1405</v>
      </c>
      <c r="G120" s="32">
        <f t="shared" ref="G120" si="54">G109+G119</f>
        <v>47.589999999999989</v>
      </c>
      <c r="H120" s="32">
        <f t="shared" ref="H120" si="55">H109+H119</f>
        <v>60.809999999999995</v>
      </c>
      <c r="I120" s="32">
        <f t="shared" ref="I120" si="56">I109+I119</f>
        <v>140.74</v>
      </c>
      <c r="J120" s="32">
        <f t="shared" ref="J120:L120" si="57">J109+J119</f>
        <v>1400.29</v>
      </c>
      <c r="K120" s="32"/>
      <c r="L120" s="32">
        <f t="shared" si="57"/>
        <v>0</v>
      </c>
    </row>
    <row r="121" spans="1:12" ht="15.6">
      <c r="A121" s="14">
        <v>2</v>
      </c>
      <c r="B121" s="15">
        <v>2</v>
      </c>
      <c r="C121" s="22" t="s">
        <v>20</v>
      </c>
      <c r="D121" s="5" t="s">
        <v>21</v>
      </c>
      <c r="E121" s="54" t="s">
        <v>95</v>
      </c>
      <c r="F121" s="52">
        <v>90</v>
      </c>
      <c r="G121" s="53">
        <v>12.42</v>
      </c>
      <c r="H121" s="53">
        <v>11.75</v>
      </c>
      <c r="I121" s="53">
        <v>13</v>
      </c>
      <c r="J121" s="53">
        <v>188.43</v>
      </c>
      <c r="K121" s="41">
        <v>237</v>
      </c>
      <c r="L121" s="40"/>
    </row>
    <row r="122" spans="1:12" ht="15.6">
      <c r="A122" s="14"/>
      <c r="B122" s="15"/>
      <c r="C122" s="11"/>
      <c r="D122" s="6"/>
      <c r="E122" s="54" t="s">
        <v>96</v>
      </c>
      <c r="F122" s="52">
        <v>150</v>
      </c>
      <c r="G122" s="53">
        <v>2.8</v>
      </c>
      <c r="H122" s="53">
        <v>7.5</v>
      </c>
      <c r="I122" s="53">
        <v>13.6</v>
      </c>
      <c r="J122" s="53">
        <v>134.19999999999999</v>
      </c>
      <c r="K122" s="44">
        <v>143</v>
      </c>
      <c r="L122" s="43"/>
    </row>
    <row r="123" spans="1:12" ht="15.6">
      <c r="A123" s="14"/>
      <c r="B123" s="15"/>
      <c r="C123" s="11"/>
      <c r="D123" s="7" t="s">
        <v>22</v>
      </c>
      <c r="E123" s="54" t="s">
        <v>54</v>
      </c>
      <c r="F123" s="52">
        <v>200</v>
      </c>
      <c r="G123" s="56">
        <v>4.08</v>
      </c>
      <c r="H123" s="56">
        <v>3.54</v>
      </c>
      <c r="I123" s="56">
        <v>17.579999999999998</v>
      </c>
      <c r="J123" s="53">
        <v>118.6</v>
      </c>
      <c r="K123" s="44">
        <v>382</v>
      </c>
      <c r="L123" s="43"/>
    </row>
    <row r="124" spans="1:12" ht="15.6">
      <c r="A124" s="14"/>
      <c r="B124" s="15"/>
      <c r="C124" s="11"/>
      <c r="D124" s="7" t="s">
        <v>23</v>
      </c>
      <c r="E124" s="54" t="s">
        <v>41</v>
      </c>
      <c r="F124" s="55">
        <v>30</v>
      </c>
      <c r="G124" s="56">
        <v>1.8</v>
      </c>
      <c r="H124" s="53">
        <v>0.3</v>
      </c>
      <c r="I124" s="56">
        <v>12.9</v>
      </c>
      <c r="J124" s="53">
        <v>63</v>
      </c>
      <c r="K124" s="44" t="s">
        <v>42</v>
      </c>
      <c r="L124" s="43"/>
    </row>
    <row r="125" spans="1:12" ht="15.6">
      <c r="A125" s="14"/>
      <c r="B125" s="15"/>
      <c r="C125" s="11"/>
      <c r="D125" s="7" t="s">
        <v>24</v>
      </c>
      <c r="E125" s="54"/>
      <c r="F125" s="52"/>
      <c r="G125" s="53"/>
      <c r="H125" s="53"/>
      <c r="I125" s="53"/>
      <c r="J125" s="53"/>
      <c r="K125" s="44"/>
      <c r="L125" s="43"/>
    </row>
    <row r="126" spans="1:12" ht="15.6">
      <c r="A126" s="14"/>
      <c r="B126" s="15"/>
      <c r="C126" s="11"/>
      <c r="D126" s="6" t="s">
        <v>66</v>
      </c>
      <c r="E126" s="54" t="s">
        <v>65</v>
      </c>
      <c r="F126" s="52">
        <v>150</v>
      </c>
      <c r="G126" s="53">
        <v>1.3</v>
      </c>
      <c r="H126" s="53">
        <v>1.5</v>
      </c>
      <c r="I126" s="53">
        <v>21.4</v>
      </c>
      <c r="J126" s="53">
        <v>145.5</v>
      </c>
      <c r="K126" s="44" t="s">
        <v>42</v>
      </c>
      <c r="L126" s="43"/>
    </row>
    <row r="127" spans="1:12" ht="14.4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4.4">
      <c r="A128" s="16"/>
      <c r="B128" s="17"/>
      <c r="C128" s="8"/>
      <c r="D128" s="18" t="s">
        <v>33</v>
      </c>
      <c r="E128" s="9"/>
      <c r="F128" s="19">
        <f>SUM(F121:F127)</f>
        <v>620</v>
      </c>
      <c r="G128" s="19">
        <f t="shared" ref="G128:J128" si="58">SUM(G121:G127)</f>
        <v>22.4</v>
      </c>
      <c r="H128" s="19">
        <f t="shared" si="58"/>
        <v>24.59</v>
      </c>
      <c r="I128" s="19">
        <f t="shared" si="58"/>
        <v>78.47999999999999</v>
      </c>
      <c r="J128" s="19">
        <f t="shared" si="58"/>
        <v>649.73</v>
      </c>
      <c r="K128" s="25"/>
      <c r="L128" s="19">
        <f t="shared" ref="L128" si="59">SUM(L121:L127)</f>
        <v>0</v>
      </c>
    </row>
    <row r="129" spans="1:12" ht="15.6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63" t="s">
        <v>97</v>
      </c>
      <c r="F129" s="52">
        <v>60</v>
      </c>
      <c r="G129" s="53">
        <v>0.66</v>
      </c>
      <c r="H129" s="53">
        <v>0.12</v>
      </c>
      <c r="I129" s="53">
        <v>0.84</v>
      </c>
      <c r="J129" s="53">
        <v>13.2</v>
      </c>
      <c r="K129" s="44">
        <v>71</v>
      </c>
      <c r="L129" s="43"/>
    </row>
    <row r="130" spans="1:12" ht="15.6">
      <c r="A130" s="14"/>
      <c r="B130" s="15"/>
      <c r="C130" s="11"/>
      <c r="D130" s="7" t="s">
        <v>27</v>
      </c>
      <c r="E130" s="68" t="s">
        <v>98</v>
      </c>
      <c r="F130" s="69">
        <v>250</v>
      </c>
      <c r="G130" s="53">
        <v>5.55</v>
      </c>
      <c r="H130" s="53">
        <v>3.32</v>
      </c>
      <c r="I130" s="53">
        <v>13.01</v>
      </c>
      <c r="J130" s="53">
        <v>139.80000000000001</v>
      </c>
      <c r="K130" s="44">
        <v>106</v>
      </c>
      <c r="L130" s="43"/>
    </row>
    <row r="131" spans="1:12" ht="15.6">
      <c r="A131" s="14"/>
      <c r="B131" s="15"/>
      <c r="C131" s="11"/>
      <c r="D131" s="7" t="s">
        <v>28</v>
      </c>
      <c r="E131" s="70" t="s">
        <v>99</v>
      </c>
      <c r="F131" s="65">
        <v>110</v>
      </c>
      <c r="G131" s="60">
        <v>7.46</v>
      </c>
      <c r="H131" s="60">
        <v>8.2899999999999991</v>
      </c>
      <c r="I131" s="60">
        <v>9.44</v>
      </c>
      <c r="J131" s="60">
        <v>128</v>
      </c>
      <c r="K131" s="44">
        <v>278</v>
      </c>
      <c r="L131" s="43"/>
    </row>
    <row r="132" spans="1:12" ht="15.6">
      <c r="A132" s="14"/>
      <c r="B132" s="15"/>
      <c r="C132" s="11"/>
      <c r="D132" s="7" t="s">
        <v>29</v>
      </c>
      <c r="E132" s="71" t="s">
        <v>100</v>
      </c>
      <c r="F132" s="61">
        <v>150</v>
      </c>
      <c r="G132" s="60">
        <v>2.46</v>
      </c>
      <c r="H132" s="60">
        <v>4.34</v>
      </c>
      <c r="I132" s="60">
        <v>31.69</v>
      </c>
      <c r="J132" s="60">
        <v>183.6</v>
      </c>
      <c r="K132" s="44">
        <v>302</v>
      </c>
      <c r="L132" s="43"/>
    </row>
    <row r="133" spans="1:12" ht="15.6">
      <c r="A133" s="14"/>
      <c r="B133" s="15"/>
      <c r="C133" s="11"/>
      <c r="D133" s="7" t="s">
        <v>30</v>
      </c>
      <c r="E133" s="54" t="s">
        <v>50</v>
      </c>
      <c r="F133" s="52">
        <v>200</v>
      </c>
      <c r="G133" s="53">
        <v>0.35</v>
      </c>
      <c r="H133" s="53">
        <v>0.08</v>
      </c>
      <c r="I133" s="53">
        <v>29.85</v>
      </c>
      <c r="J133" s="53">
        <v>122.2</v>
      </c>
      <c r="K133" s="44">
        <v>348</v>
      </c>
      <c r="L133" s="43"/>
    </row>
    <row r="134" spans="1:12" ht="15.6">
      <c r="A134" s="14"/>
      <c r="B134" s="15"/>
      <c r="C134" s="11"/>
      <c r="D134" s="7" t="s">
        <v>31</v>
      </c>
      <c r="E134" s="54" t="s">
        <v>41</v>
      </c>
      <c r="F134" s="55">
        <v>30</v>
      </c>
      <c r="G134" s="56">
        <v>1.8</v>
      </c>
      <c r="H134" s="53">
        <v>0.3</v>
      </c>
      <c r="I134" s="56">
        <v>12.9</v>
      </c>
      <c r="J134" s="53">
        <v>63</v>
      </c>
      <c r="K134" s="44" t="s">
        <v>42</v>
      </c>
      <c r="L134" s="43"/>
    </row>
    <row r="135" spans="1:12" ht="15.6">
      <c r="A135" s="14"/>
      <c r="B135" s="15"/>
      <c r="C135" s="11"/>
      <c r="D135" s="7" t="s">
        <v>32</v>
      </c>
      <c r="E135" s="64" t="s">
        <v>51</v>
      </c>
      <c r="F135" s="55">
        <v>30</v>
      </c>
      <c r="G135" s="53">
        <v>1.8</v>
      </c>
      <c r="H135" s="53">
        <v>0.3</v>
      </c>
      <c r="I135" s="53">
        <v>11.4</v>
      </c>
      <c r="J135" s="53">
        <v>57</v>
      </c>
      <c r="K135" s="44" t="s">
        <v>42</v>
      </c>
      <c r="L135" s="43"/>
    </row>
    <row r="136" spans="1:12" ht="15.6">
      <c r="A136" s="14"/>
      <c r="B136" s="15"/>
      <c r="C136" s="11"/>
      <c r="D136" s="6" t="s">
        <v>24</v>
      </c>
      <c r="E136" s="54" t="s">
        <v>43</v>
      </c>
      <c r="F136" s="52">
        <v>100</v>
      </c>
      <c r="G136" s="53">
        <v>0.4</v>
      </c>
      <c r="H136" s="53">
        <v>0.4</v>
      </c>
      <c r="I136" s="53">
        <v>19.600000000000001</v>
      </c>
      <c r="J136" s="53">
        <v>47</v>
      </c>
      <c r="K136" s="44">
        <v>32</v>
      </c>
      <c r="L136" s="43"/>
    </row>
    <row r="137" spans="1:12" ht="14.4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>
      <c r="A138" s="16"/>
      <c r="B138" s="17"/>
      <c r="C138" s="8"/>
      <c r="D138" s="18" t="s">
        <v>33</v>
      </c>
      <c r="E138" s="9"/>
      <c r="F138" s="19">
        <f>SUM(F129:F137)</f>
        <v>930</v>
      </c>
      <c r="G138" s="19">
        <f t="shared" ref="G138:J138" si="60">SUM(G129:G137)</f>
        <v>20.48</v>
      </c>
      <c r="H138" s="19">
        <f t="shared" si="60"/>
        <v>17.149999999999999</v>
      </c>
      <c r="I138" s="19">
        <f t="shared" si="60"/>
        <v>128.73000000000002</v>
      </c>
      <c r="J138" s="19">
        <f t="shared" si="60"/>
        <v>753.80000000000007</v>
      </c>
      <c r="K138" s="25"/>
      <c r="L138" s="19">
        <f t="shared" ref="L138" si="61">SUM(L129:L137)</f>
        <v>0</v>
      </c>
    </row>
    <row r="139" spans="1:12" ht="14.4">
      <c r="A139" s="33">
        <f>A121</f>
        <v>2</v>
      </c>
      <c r="B139" s="33">
        <f>B121</f>
        <v>2</v>
      </c>
      <c r="C139" s="74" t="s">
        <v>4</v>
      </c>
      <c r="D139" s="75"/>
      <c r="E139" s="31"/>
      <c r="F139" s="32">
        <f>F128+F138</f>
        <v>1550</v>
      </c>
      <c r="G139" s="32">
        <f t="shared" ref="G139" si="62">G128+G138</f>
        <v>42.879999999999995</v>
      </c>
      <c r="H139" s="32">
        <f t="shared" ref="H139" si="63">H128+H138</f>
        <v>41.739999999999995</v>
      </c>
      <c r="I139" s="32">
        <f t="shared" ref="I139" si="64">I128+I138</f>
        <v>207.21</v>
      </c>
      <c r="J139" s="32">
        <f t="shared" ref="J139:L139" si="65">J128+J138</f>
        <v>1403.5300000000002</v>
      </c>
      <c r="K139" s="32"/>
      <c r="L139" s="32">
        <f t="shared" si="65"/>
        <v>0</v>
      </c>
    </row>
    <row r="140" spans="1:12" ht="15.6">
      <c r="A140" s="20">
        <v>2</v>
      </c>
      <c r="B140" s="21">
        <v>3</v>
      </c>
      <c r="C140" s="22" t="s">
        <v>20</v>
      </c>
      <c r="D140" s="5" t="s">
        <v>21</v>
      </c>
      <c r="E140" s="58" t="s">
        <v>101</v>
      </c>
      <c r="F140" s="52">
        <v>150</v>
      </c>
      <c r="G140" s="53">
        <v>17.2</v>
      </c>
      <c r="H140" s="53">
        <v>6.6</v>
      </c>
      <c r="I140" s="53">
        <v>27.6</v>
      </c>
      <c r="J140" s="53">
        <v>239.03</v>
      </c>
      <c r="K140" s="41">
        <v>265</v>
      </c>
      <c r="L140" s="40"/>
    </row>
    <row r="141" spans="1:12" ht="14.4">
      <c r="A141" s="23"/>
      <c r="B141" s="15"/>
      <c r="C141" s="11"/>
      <c r="D141" s="6"/>
      <c r="E141" s="72"/>
      <c r="F141" s="72"/>
      <c r="G141" s="72"/>
      <c r="H141" s="72"/>
      <c r="I141" s="72"/>
      <c r="J141" s="72"/>
      <c r="K141" s="44"/>
      <c r="L141" s="43"/>
    </row>
    <row r="142" spans="1:12" ht="15.6">
      <c r="A142" s="23"/>
      <c r="B142" s="15"/>
      <c r="C142" s="11"/>
      <c r="D142" s="7" t="s">
        <v>22</v>
      </c>
      <c r="E142" s="54" t="s">
        <v>64</v>
      </c>
      <c r="F142" s="52">
        <v>200</v>
      </c>
      <c r="G142" s="56">
        <v>0.3</v>
      </c>
      <c r="H142" s="56">
        <v>0.02</v>
      </c>
      <c r="I142" s="56">
        <v>6.7</v>
      </c>
      <c r="J142" s="53">
        <v>27.9</v>
      </c>
      <c r="K142" s="44">
        <v>377</v>
      </c>
      <c r="L142" s="43"/>
    </row>
    <row r="143" spans="1:12" ht="15.75" customHeight="1">
      <c r="A143" s="23"/>
      <c r="B143" s="15"/>
      <c r="C143" s="11"/>
      <c r="D143" s="7" t="s">
        <v>23</v>
      </c>
      <c r="E143" s="54" t="s">
        <v>41</v>
      </c>
      <c r="F143" s="55">
        <v>30</v>
      </c>
      <c r="G143" s="56">
        <v>1.8</v>
      </c>
      <c r="H143" s="53">
        <v>0.3</v>
      </c>
      <c r="I143" s="56">
        <v>12.9</v>
      </c>
      <c r="J143" s="53">
        <v>63</v>
      </c>
      <c r="K143" s="44" t="s">
        <v>42</v>
      </c>
      <c r="L143" s="43"/>
    </row>
    <row r="144" spans="1:12" ht="14.4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.6">
      <c r="A145" s="23"/>
      <c r="B145" s="15"/>
      <c r="C145" s="11"/>
      <c r="D145" s="6" t="s">
        <v>26</v>
      </c>
      <c r="E145" s="64" t="s">
        <v>86</v>
      </c>
      <c r="F145" s="55">
        <v>60</v>
      </c>
      <c r="G145" s="53">
        <v>0.6</v>
      </c>
      <c r="H145" s="53">
        <v>6</v>
      </c>
      <c r="I145" s="53">
        <v>4.2</v>
      </c>
      <c r="J145" s="53">
        <v>73.2</v>
      </c>
      <c r="K145" s="44" t="s">
        <v>42</v>
      </c>
      <c r="L145" s="43"/>
    </row>
    <row r="146" spans="1:12" ht="14.4">
      <c r="A146" s="23"/>
      <c r="B146" s="15"/>
      <c r="C146" s="11"/>
      <c r="D146" s="6"/>
      <c r="E146" s="42" t="s">
        <v>102</v>
      </c>
      <c r="F146" s="43">
        <v>30</v>
      </c>
      <c r="G146" s="43">
        <v>2.1</v>
      </c>
      <c r="H146" s="43">
        <v>4.8</v>
      </c>
      <c r="I146" s="43">
        <v>20.7</v>
      </c>
      <c r="J146" s="43">
        <v>135</v>
      </c>
      <c r="K146" s="44" t="s">
        <v>42</v>
      </c>
      <c r="L146" s="43"/>
    </row>
    <row r="147" spans="1:12" ht="14.4">
      <c r="A147" s="24"/>
      <c r="B147" s="17"/>
      <c r="C147" s="8"/>
      <c r="D147" s="18" t="s">
        <v>33</v>
      </c>
      <c r="E147" s="9"/>
      <c r="F147" s="19">
        <f>SUM(F140:F146)</f>
        <v>470</v>
      </c>
      <c r="G147" s="19">
        <f t="shared" ref="G147:J147" si="66">SUM(G140:G146)</f>
        <v>22.000000000000004</v>
      </c>
      <c r="H147" s="19">
        <f t="shared" si="66"/>
        <v>17.72</v>
      </c>
      <c r="I147" s="19">
        <f t="shared" si="66"/>
        <v>72.100000000000009</v>
      </c>
      <c r="J147" s="19">
        <f t="shared" si="66"/>
        <v>538.13</v>
      </c>
      <c r="K147" s="25"/>
      <c r="L147" s="19">
        <f t="shared" ref="L147" si="67">SUM(L140:L146)</f>
        <v>0</v>
      </c>
    </row>
    <row r="148" spans="1:12" ht="15.6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63" t="s">
        <v>63</v>
      </c>
      <c r="F148" s="52">
        <v>60</v>
      </c>
      <c r="G148" s="60">
        <v>1.73</v>
      </c>
      <c r="H148" s="60">
        <v>0.11</v>
      </c>
      <c r="I148" s="60">
        <v>3.48</v>
      </c>
      <c r="J148" s="60">
        <v>21.62</v>
      </c>
      <c r="K148" s="44">
        <v>306</v>
      </c>
      <c r="L148" s="43"/>
    </row>
    <row r="149" spans="1:12" ht="15.6">
      <c r="A149" s="23"/>
      <c r="B149" s="15"/>
      <c r="C149" s="11"/>
      <c r="D149" s="7" t="s">
        <v>27</v>
      </c>
      <c r="E149" s="67" t="s">
        <v>103</v>
      </c>
      <c r="F149" s="65">
        <v>250</v>
      </c>
      <c r="G149" s="60">
        <v>5.7</v>
      </c>
      <c r="H149" s="60">
        <v>4.8</v>
      </c>
      <c r="I149" s="60">
        <v>9.5</v>
      </c>
      <c r="J149" s="60">
        <v>155.80000000000001</v>
      </c>
      <c r="K149" s="44">
        <v>96</v>
      </c>
      <c r="L149" s="43"/>
    </row>
    <row r="150" spans="1:12" ht="15.6">
      <c r="A150" s="23"/>
      <c r="B150" s="15"/>
      <c r="C150" s="11"/>
      <c r="D150" s="7" t="s">
        <v>28</v>
      </c>
      <c r="E150" s="58" t="s">
        <v>104</v>
      </c>
      <c r="F150" s="59">
        <v>240</v>
      </c>
      <c r="G150" s="60">
        <v>13</v>
      </c>
      <c r="H150" s="60">
        <v>17.600000000000001</v>
      </c>
      <c r="I150" s="60">
        <v>46.8</v>
      </c>
      <c r="J150" s="60">
        <v>386</v>
      </c>
      <c r="K150" s="44">
        <v>263</v>
      </c>
      <c r="L150" s="43"/>
    </row>
    <row r="151" spans="1:12" ht="15.6">
      <c r="A151" s="23"/>
      <c r="B151" s="15"/>
      <c r="C151" s="11"/>
      <c r="D151" s="7" t="s">
        <v>29</v>
      </c>
      <c r="E151" s="54"/>
      <c r="F151" s="52"/>
      <c r="G151" s="53"/>
      <c r="H151" s="53"/>
      <c r="I151" s="53"/>
      <c r="J151" s="53"/>
      <c r="K151" s="44"/>
      <c r="L151" s="43"/>
    </row>
    <row r="152" spans="1:12" ht="15.6">
      <c r="A152" s="23"/>
      <c r="B152" s="15"/>
      <c r="C152" s="11"/>
      <c r="D152" s="7" t="s">
        <v>30</v>
      </c>
      <c r="E152" s="54" t="s">
        <v>71</v>
      </c>
      <c r="F152" s="52">
        <v>200</v>
      </c>
      <c r="G152" s="53">
        <v>0.1</v>
      </c>
      <c r="H152" s="53">
        <v>0.09</v>
      </c>
      <c r="I152" s="53">
        <v>32.1</v>
      </c>
      <c r="J152" s="53">
        <v>132.80000000000001</v>
      </c>
      <c r="K152" s="44">
        <v>348</v>
      </c>
      <c r="L152" s="43"/>
    </row>
    <row r="153" spans="1:12" ht="15.6">
      <c r="A153" s="23"/>
      <c r="B153" s="15"/>
      <c r="C153" s="11"/>
      <c r="D153" s="7" t="s">
        <v>31</v>
      </c>
      <c r="E153" s="58" t="s">
        <v>41</v>
      </c>
      <c r="F153" s="61">
        <v>30</v>
      </c>
      <c r="G153" s="60">
        <v>1.8</v>
      </c>
      <c r="H153" s="60">
        <v>0.3</v>
      </c>
      <c r="I153" s="60">
        <v>12.9</v>
      </c>
      <c r="J153" s="60">
        <v>63</v>
      </c>
      <c r="K153" s="44" t="s">
        <v>42</v>
      </c>
      <c r="L153" s="43"/>
    </row>
    <row r="154" spans="1:12" ht="15.6">
      <c r="A154" s="23"/>
      <c r="B154" s="15"/>
      <c r="C154" s="11"/>
      <c r="D154" s="7" t="s">
        <v>32</v>
      </c>
      <c r="E154" s="62" t="s">
        <v>51</v>
      </c>
      <c r="F154" s="61">
        <v>30</v>
      </c>
      <c r="G154" s="60">
        <v>1.8</v>
      </c>
      <c r="H154" s="60">
        <v>0.3</v>
      </c>
      <c r="I154" s="60">
        <v>11.4</v>
      </c>
      <c r="J154" s="60">
        <v>57</v>
      </c>
      <c r="K154" s="44" t="s">
        <v>42</v>
      </c>
      <c r="L154" s="43"/>
    </row>
    <row r="155" spans="1:12" ht="15.6">
      <c r="A155" s="23"/>
      <c r="B155" s="15"/>
      <c r="C155" s="11"/>
      <c r="D155" s="6" t="s">
        <v>24</v>
      </c>
      <c r="E155" s="54" t="s">
        <v>43</v>
      </c>
      <c r="F155" s="52">
        <v>100</v>
      </c>
      <c r="G155" s="53">
        <v>0.2</v>
      </c>
      <c r="H155" s="53">
        <v>0.2</v>
      </c>
      <c r="I155" s="53">
        <v>9.8000000000000007</v>
      </c>
      <c r="J155" s="53">
        <v>47</v>
      </c>
      <c r="K155" s="44">
        <v>32</v>
      </c>
      <c r="L155" s="43"/>
    </row>
    <row r="156" spans="1:12" ht="14.4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>
      <c r="A157" s="24"/>
      <c r="B157" s="17"/>
      <c r="C157" s="8"/>
      <c r="D157" s="18" t="s">
        <v>33</v>
      </c>
      <c r="E157" s="9"/>
      <c r="F157" s="19">
        <f>SUM(F148:F156)</f>
        <v>910</v>
      </c>
      <c r="G157" s="19">
        <f t="shared" ref="G157:J157" si="68">SUM(G148:G156)</f>
        <v>24.330000000000002</v>
      </c>
      <c r="H157" s="19">
        <f t="shared" si="68"/>
        <v>23.400000000000002</v>
      </c>
      <c r="I157" s="19">
        <f t="shared" si="68"/>
        <v>125.98</v>
      </c>
      <c r="J157" s="19">
        <f t="shared" si="68"/>
        <v>863.22</v>
      </c>
      <c r="K157" s="25"/>
      <c r="L157" s="19">
        <f t="shared" ref="L157" si="69">SUM(L148:L156)</f>
        <v>0</v>
      </c>
    </row>
    <row r="158" spans="1:12" ht="14.4">
      <c r="A158" s="29">
        <f>A140</f>
        <v>2</v>
      </c>
      <c r="B158" s="30">
        <f>B140</f>
        <v>3</v>
      </c>
      <c r="C158" s="74" t="s">
        <v>4</v>
      </c>
      <c r="D158" s="75"/>
      <c r="E158" s="31"/>
      <c r="F158" s="32">
        <f>F147+F157</f>
        <v>1380</v>
      </c>
      <c r="G158" s="32">
        <f t="shared" ref="G158" si="70">G147+G157</f>
        <v>46.330000000000005</v>
      </c>
      <c r="H158" s="32">
        <f t="shared" ref="H158" si="71">H147+H157</f>
        <v>41.120000000000005</v>
      </c>
      <c r="I158" s="32">
        <f t="shared" ref="I158" si="72">I147+I157</f>
        <v>198.08</v>
      </c>
      <c r="J158" s="32">
        <f t="shared" ref="J158:L158" si="73">J147+J157</f>
        <v>1401.35</v>
      </c>
      <c r="K158" s="32"/>
      <c r="L158" s="32">
        <f t="shared" si="73"/>
        <v>0</v>
      </c>
    </row>
    <row r="159" spans="1:12" ht="14.4">
      <c r="A159" s="20">
        <v>2</v>
      </c>
      <c r="B159" s="21">
        <v>4</v>
      </c>
      <c r="C159" s="22" t="s">
        <v>20</v>
      </c>
      <c r="D159" s="5" t="s">
        <v>21</v>
      </c>
      <c r="E159" s="39" t="s">
        <v>105</v>
      </c>
      <c r="F159" s="40">
        <v>100</v>
      </c>
      <c r="G159" s="40">
        <v>11.09</v>
      </c>
      <c r="H159" s="40">
        <v>11.26</v>
      </c>
      <c r="I159" s="40">
        <v>3.51</v>
      </c>
      <c r="J159" s="40">
        <v>160</v>
      </c>
      <c r="K159" s="41">
        <v>290</v>
      </c>
      <c r="L159" s="40"/>
    </row>
    <row r="160" spans="1:12" ht="15.6">
      <c r="A160" s="23"/>
      <c r="B160" s="15"/>
      <c r="C160" s="11"/>
      <c r="D160" s="6"/>
      <c r="E160" s="58" t="s">
        <v>49</v>
      </c>
      <c r="F160" s="65">
        <v>150</v>
      </c>
      <c r="G160" s="60">
        <v>5.52</v>
      </c>
      <c r="H160" s="60">
        <v>4.5199999999999996</v>
      </c>
      <c r="I160" s="60">
        <v>26.45</v>
      </c>
      <c r="J160" s="60">
        <v>168.45</v>
      </c>
      <c r="K160" s="44">
        <v>309</v>
      </c>
      <c r="L160" s="43"/>
    </row>
    <row r="161" spans="1:12" ht="15.6">
      <c r="A161" s="23"/>
      <c r="B161" s="15"/>
      <c r="C161" s="11"/>
      <c r="D161" s="7" t="s">
        <v>22</v>
      </c>
      <c r="E161" s="54" t="s">
        <v>84</v>
      </c>
      <c r="F161" s="52">
        <v>200</v>
      </c>
      <c r="G161" s="56">
        <v>3.2</v>
      </c>
      <c r="H161" s="56">
        <v>2.61</v>
      </c>
      <c r="I161" s="56">
        <v>15.95</v>
      </c>
      <c r="J161" s="53">
        <v>100.6</v>
      </c>
      <c r="K161" s="44">
        <v>379</v>
      </c>
      <c r="L161" s="43"/>
    </row>
    <row r="162" spans="1:12" ht="15.6">
      <c r="A162" s="23"/>
      <c r="B162" s="15"/>
      <c r="C162" s="11"/>
      <c r="D162" s="7" t="s">
        <v>23</v>
      </c>
      <c r="E162" s="54" t="s">
        <v>41</v>
      </c>
      <c r="F162" s="55">
        <v>30</v>
      </c>
      <c r="G162" s="56">
        <v>1.8</v>
      </c>
      <c r="H162" s="53">
        <v>0.3</v>
      </c>
      <c r="I162" s="56">
        <v>12.9</v>
      </c>
      <c r="J162" s="53">
        <v>63</v>
      </c>
      <c r="K162" s="44" t="s">
        <v>42</v>
      </c>
      <c r="L162" s="43"/>
    </row>
    <row r="163" spans="1:12" ht="14.4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4">
      <c r="A166" s="24"/>
      <c r="B166" s="17"/>
      <c r="C166" s="8"/>
      <c r="D166" s="18" t="s">
        <v>33</v>
      </c>
      <c r="E166" s="9"/>
      <c r="F166" s="19">
        <f>SUM(F159:F165)</f>
        <v>480</v>
      </c>
      <c r="G166" s="19">
        <f t="shared" ref="G166:J166" si="74">SUM(G159:G165)</f>
        <v>21.61</v>
      </c>
      <c r="H166" s="19">
        <f t="shared" si="74"/>
        <v>18.690000000000001</v>
      </c>
      <c r="I166" s="19">
        <f t="shared" si="74"/>
        <v>58.809999999999995</v>
      </c>
      <c r="J166" s="19">
        <f t="shared" si="74"/>
        <v>492.04999999999995</v>
      </c>
      <c r="K166" s="25"/>
      <c r="L166" s="19">
        <f t="shared" ref="L166" si="75">SUM(L159:L165)</f>
        <v>0</v>
      </c>
    </row>
    <row r="167" spans="1:12" ht="15.6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63" t="s">
        <v>79</v>
      </c>
      <c r="F167" s="52">
        <v>100</v>
      </c>
      <c r="G167" s="56">
        <v>0.06</v>
      </c>
      <c r="H167" s="53">
        <v>0.06</v>
      </c>
      <c r="I167" s="56">
        <v>9.7899999999999991</v>
      </c>
      <c r="J167" s="53">
        <v>73.599999999999994</v>
      </c>
      <c r="K167" s="44">
        <v>306</v>
      </c>
      <c r="L167" s="43"/>
    </row>
    <row r="168" spans="1:12" ht="15.6">
      <c r="A168" s="23"/>
      <c r="B168" s="15"/>
      <c r="C168" s="11"/>
      <c r="D168" s="7" t="s">
        <v>27</v>
      </c>
      <c r="E168" s="67" t="s">
        <v>106</v>
      </c>
      <c r="F168" s="65">
        <v>235</v>
      </c>
      <c r="G168" s="60">
        <v>5.74</v>
      </c>
      <c r="H168" s="60">
        <v>6.32</v>
      </c>
      <c r="I168" s="60">
        <v>12.58</v>
      </c>
      <c r="J168" s="60">
        <v>153.43</v>
      </c>
      <c r="K168" s="44">
        <v>105</v>
      </c>
      <c r="L168" s="43"/>
    </row>
    <row r="169" spans="1:12" ht="15.6">
      <c r="A169" s="23"/>
      <c r="B169" s="15"/>
      <c r="C169" s="11"/>
      <c r="D169" s="7" t="s">
        <v>28</v>
      </c>
      <c r="E169" s="63" t="s">
        <v>107</v>
      </c>
      <c r="F169" s="52">
        <v>100</v>
      </c>
      <c r="G169" s="53">
        <v>3.26</v>
      </c>
      <c r="H169" s="53">
        <v>12.73</v>
      </c>
      <c r="I169" s="53">
        <v>3.52</v>
      </c>
      <c r="J169" s="53">
        <v>185</v>
      </c>
      <c r="K169" s="44">
        <v>255</v>
      </c>
      <c r="L169" s="43"/>
    </row>
    <row r="170" spans="1:12" ht="15.6">
      <c r="A170" s="23"/>
      <c r="B170" s="15"/>
      <c r="C170" s="11"/>
      <c r="D170" s="7" t="s">
        <v>29</v>
      </c>
      <c r="E170" s="58" t="s">
        <v>53</v>
      </c>
      <c r="F170" s="59">
        <v>155</v>
      </c>
      <c r="G170" s="60">
        <v>3.06</v>
      </c>
      <c r="H170" s="60">
        <v>4.8</v>
      </c>
      <c r="I170" s="60">
        <v>20.440000000000001</v>
      </c>
      <c r="J170" s="60">
        <v>137.25</v>
      </c>
      <c r="K170" s="44">
        <v>312</v>
      </c>
      <c r="L170" s="43"/>
    </row>
    <row r="171" spans="1:12" ht="15.6">
      <c r="A171" s="23"/>
      <c r="B171" s="15"/>
      <c r="C171" s="11"/>
      <c r="D171" s="7" t="s">
        <v>30</v>
      </c>
      <c r="E171" s="58" t="s">
        <v>108</v>
      </c>
      <c r="F171" s="59">
        <v>200</v>
      </c>
      <c r="G171" s="60">
        <v>0.1</v>
      </c>
      <c r="H171" s="60">
        <v>0.01</v>
      </c>
      <c r="I171" s="60">
        <v>32.01</v>
      </c>
      <c r="J171" s="60">
        <v>132.80000000000001</v>
      </c>
      <c r="K171" s="44">
        <v>348</v>
      </c>
      <c r="L171" s="43"/>
    </row>
    <row r="172" spans="1:12" ht="15.6">
      <c r="A172" s="23"/>
      <c r="B172" s="15"/>
      <c r="C172" s="11"/>
      <c r="D172" s="7" t="s">
        <v>31</v>
      </c>
      <c r="E172" s="54" t="s">
        <v>41</v>
      </c>
      <c r="F172" s="55">
        <v>30</v>
      </c>
      <c r="G172" s="56">
        <v>1.8</v>
      </c>
      <c r="H172" s="53">
        <v>0.3</v>
      </c>
      <c r="I172" s="56">
        <v>12.9</v>
      </c>
      <c r="J172" s="53">
        <v>63</v>
      </c>
      <c r="K172" s="44" t="s">
        <v>42</v>
      </c>
      <c r="L172" s="43"/>
    </row>
    <row r="173" spans="1:12" ht="15.6">
      <c r="A173" s="23"/>
      <c r="B173" s="15"/>
      <c r="C173" s="11"/>
      <c r="D173" s="7" t="s">
        <v>32</v>
      </c>
      <c r="E173" s="64" t="s">
        <v>51</v>
      </c>
      <c r="F173" s="55">
        <v>30</v>
      </c>
      <c r="G173" s="53">
        <v>1.8</v>
      </c>
      <c r="H173" s="53">
        <v>0.3</v>
      </c>
      <c r="I173" s="53">
        <v>11.4</v>
      </c>
      <c r="J173" s="53">
        <v>57</v>
      </c>
      <c r="K173" s="44" t="s">
        <v>42</v>
      </c>
      <c r="L173" s="43"/>
    </row>
    <row r="174" spans="1:12" ht="15.6">
      <c r="A174" s="23"/>
      <c r="B174" s="15"/>
      <c r="C174" s="11"/>
      <c r="D174" s="6" t="s">
        <v>24</v>
      </c>
      <c r="E174" s="58" t="s">
        <v>72</v>
      </c>
      <c r="F174" s="59">
        <v>100</v>
      </c>
      <c r="G174" s="60">
        <v>0.13</v>
      </c>
      <c r="H174" s="60">
        <v>0.27</v>
      </c>
      <c r="I174" s="60">
        <v>10.8</v>
      </c>
      <c r="J174" s="60">
        <v>51.6</v>
      </c>
      <c r="K174" s="44">
        <v>338</v>
      </c>
      <c r="L174" s="43"/>
    </row>
    <row r="175" spans="1:12" ht="14.4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4.4">
      <c r="A176" s="24"/>
      <c r="B176" s="17"/>
      <c r="C176" s="8"/>
      <c r="D176" s="18" t="s">
        <v>33</v>
      </c>
      <c r="E176" s="9"/>
      <c r="F176" s="19">
        <f>SUM(F167:F175)</f>
        <v>950</v>
      </c>
      <c r="G176" s="19">
        <f t="shared" ref="G176:J176" si="76">SUM(G167:G175)</f>
        <v>15.950000000000001</v>
      </c>
      <c r="H176" s="19">
        <f t="shared" si="76"/>
        <v>24.790000000000003</v>
      </c>
      <c r="I176" s="19">
        <f t="shared" si="76"/>
        <v>113.44000000000001</v>
      </c>
      <c r="J176" s="19">
        <f t="shared" si="76"/>
        <v>853.68</v>
      </c>
      <c r="K176" s="25"/>
      <c r="L176" s="19">
        <f t="shared" ref="L176" si="77">SUM(L167:L175)</f>
        <v>0</v>
      </c>
    </row>
    <row r="177" spans="1:12" ht="14.4">
      <c r="A177" s="29">
        <f>A159</f>
        <v>2</v>
      </c>
      <c r="B177" s="30">
        <f>B159</f>
        <v>4</v>
      </c>
      <c r="C177" s="74" t="s">
        <v>4</v>
      </c>
      <c r="D177" s="75"/>
      <c r="E177" s="31"/>
      <c r="F177" s="32">
        <f>F166+F176</f>
        <v>1430</v>
      </c>
      <c r="G177" s="32">
        <f t="shared" ref="G177" si="78">G166+G176</f>
        <v>37.56</v>
      </c>
      <c r="H177" s="32">
        <f t="shared" ref="H177" si="79">H166+H176</f>
        <v>43.480000000000004</v>
      </c>
      <c r="I177" s="32">
        <f t="shared" ref="I177" si="80">I166+I176</f>
        <v>172.25</v>
      </c>
      <c r="J177" s="32">
        <f t="shared" ref="J177:L177" si="81">J166+J176</f>
        <v>1345.73</v>
      </c>
      <c r="K177" s="32"/>
      <c r="L177" s="32">
        <f t="shared" si="81"/>
        <v>0</v>
      </c>
    </row>
    <row r="178" spans="1:12" ht="15.6">
      <c r="A178" s="20">
        <v>2</v>
      </c>
      <c r="B178" s="21">
        <v>5</v>
      </c>
      <c r="C178" s="22" t="s">
        <v>20</v>
      </c>
      <c r="D178" s="5" t="s">
        <v>21</v>
      </c>
      <c r="E178" s="58" t="s">
        <v>109</v>
      </c>
      <c r="F178" s="59">
        <v>130</v>
      </c>
      <c r="G178" s="60">
        <v>20.13</v>
      </c>
      <c r="H178" s="60">
        <v>16.649999999999999</v>
      </c>
      <c r="I178" s="60">
        <v>31.83</v>
      </c>
      <c r="J178" s="60">
        <v>358.43</v>
      </c>
      <c r="K178" s="41">
        <v>219</v>
      </c>
      <c r="L178" s="40"/>
    </row>
    <row r="179" spans="1:12" ht="14.4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.6">
      <c r="A180" s="23"/>
      <c r="B180" s="15"/>
      <c r="C180" s="11"/>
      <c r="D180" s="7" t="s">
        <v>22</v>
      </c>
      <c r="E180" s="54" t="s">
        <v>54</v>
      </c>
      <c r="F180" s="52">
        <v>200</v>
      </c>
      <c r="G180" s="56">
        <v>4.08</v>
      </c>
      <c r="H180" s="56">
        <v>3.54</v>
      </c>
      <c r="I180" s="56">
        <v>17.579999999999998</v>
      </c>
      <c r="J180" s="53">
        <v>118.6</v>
      </c>
      <c r="K180" s="44">
        <v>382</v>
      </c>
      <c r="L180" s="43"/>
    </row>
    <row r="181" spans="1:12" ht="15.6">
      <c r="A181" s="23"/>
      <c r="B181" s="15"/>
      <c r="C181" s="11"/>
      <c r="D181" s="7" t="s">
        <v>23</v>
      </c>
      <c r="E181" s="54" t="s">
        <v>41</v>
      </c>
      <c r="F181" s="52">
        <v>30</v>
      </c>
      <c r="G181" s="56">
        <v>0.3</v>
      </c>
      <c r="H181" s="56">
        <v>0.02</v>
      </c>
      <c r="I181" s="56">
        <v>6.7</v>
      </c>
      <c r="J181" s="53">
        <v>27.9</v>
      </c>
      <c r="K181" s="44" t="s">
        <v>42</v>
      </c>
      <c r="L181" s="43"/>
    </row>
    <row r="182" spans="1:12" ht="15.6">
      <c r="A182" s="23"/>
      <c r="B182" s="15"/>
      <c r="C182" s="11"/>
      <c r="D182" s="7" t="s">
        <v>24</v>
      </c>
      <c r="E182" s="54" t="s">
        <v>43</v>
      </c>
      <c r="F182" s="52">
        <v>200</v>
      </c>
      <c r="G182" s="53">
        <v>0.8</v>
      </c>
      <c r="H182" s="53">
        <v>0.8</v>
      </c>
      <c r="I182" s="53">
        <v>19.600000000000001</v>
      </c>
      <c r="J182" s="53">
        <v>94</v>
      </c>
      <c r="K182" s="44">
        <v>32</v>
      </c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560</v>
      </c>
      <c r="G185" s="19">
        <f t="shared" ref="G185:J185" si="82">SUM(G178:G184)</f>
        <v>25.310000000000002</v>
      </c>
      <c r="H185" s="19">
        <f t="shared" si="82"/>
        <v>21.009999999999998</v>
      </c>
      <c r="I185" s="19">
        <f t="shared" si="82"/>
        <v>75.710000000000008</v>
      </c>
      <c r="J185" s="19">
        <f t="shared" si="82"/>
        <v>598.92999999999995</v>
      </c>
      <c r="K185" s="25"/>
      <c r="L185" s="19">
        <f t="shared" ref="L185" si="83">SUM(L178:L184)</f>
        <v>0</v>
      </c>
    </row>
    <row r="186" spans="1:12" ht="15.6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63" t="s">
        <v>110</v>
      </c>
      <c r="F186" s="52">
        <v>100</v>
      </c>
      <c r="G186" s="56">
        <v>1.2</v>
      </c>
      <c r="H186" s="53">
        <v>0.16</v>
      </c>
      <c r="I186" s="56">
        <v>3.8</v>
      </c>
      <c r="J186" s="53">
        <v>21.3</v>
      </c>
      <c r="K186" s="44">
        <v>32</v>
      </c>
      <c r="L186" s="43"/>
    </row>
    <row r="187" spans="1:12" ht="15.6">
      <c r="A187" s="23"/>
      <c r="B187" s="15"/>
      <c r="C187" s="11"/>
      <c r="D187" s="7" t="s">
        <v>27</v>
      </c>
      <c r="E187" s="67" t="s">
        <v>111</v>
      </c>
      <c r="F187" s="65">
        <v>212.5</v>
      </c>
      <c r="G187" s="53">
        <v>3.49</v>
      </c>
      <c r="H187" s="53">
        <v>6.3</v>
      </c>
      <c r="I187" s="53">
        <v>8.6999999999999993</v>
      </c>
      <c r="J187" s="53">
        <v>118</v>
      </c>
      <c r="K187" s="44">
        <v>84</v>
      </c>
      <c r="L187" s="43"/>
    </row>
    <row r="188" spans="1:12" ht="15.6">
      <c r="A188" s="23"/>
      <c r="B188" s="15"/>
      <c r="C188" s="11"/>
      <c r="D188" s="7" t="s">
        <v>28</v>
      </c>
      <c r="E188" s="58" t="s">
        <v>112</v>
      </c>
      <c r="F188" s="65">
        <v>90</v>
      </c>
      <c r="G188" s="60">
        <v>7.78</v>
      </c>
      <c r="H188" s="60">
        <v>12.34</v>
      </c>
      <c r="I188" s="60">
        <v>7.74</v>
      </c>
      <c r="J188" s="60">
        <v>102.78</v>
      </c>
      <c r="K188" s="44">
        <v>231</v>
      </c>
      <c r="L188" s="43"/>
    </row>
    <row r="189" spans="1:12" ht="15.6">
      <c r="A189" s="23"/>
      <c r="B189" s="15"/>
      <c r="C189" s="11"/>
      <c r="D189" s="7" t="s">
        <v>29</v>
      </c>
      <c r="E189" s="54" t="s">
        <v>89</v>
      </c>
      <c r="F189" s="52">
        <v>150</v>
      </c>
      <c r="G189" s="53">
        <v>3.65</v>
      </c>
      <c r="H189" s="53">
        <v>5.37</v>
      </c>
      <c r="I189" s="53">
        <v>36.68</v>
      </c>
      <c r="J189" s="53">
        <v>209.7</v>
      </c>
      <c r="K189" s="44">
        <v>304</v>
      </c>
      <c r="L189" s="43"/>
    </row>
    <row r="190" spans="1:12" ht="15.6">
      <c r="A190" s="23"/>
      <c r="B190" s="15"/>
      <c r="C190" s="11"/>
      <c r="D190" s="7" t="s">
        <v>30</v>
      </c>
      <c r="E190" s="58" t="s">
        <v>108</v>
      </c>
      <c r="F190" s="59">
        <v>200</v>
      </c>
      <c r="G190" s="60">
        <v>0.1</v>
      </c>
      <c r="H190" s="60">
        <v>0.01</v>
      </c>
      <c r="I190" s="60">
        <v>32.01</v>
      </c>
      <c r="J190" s="60">
        <v>132.80000000000001</v>
      </c>
      <c r="K190" s="44">
        <v>348</v>
      </c>
      <c r="L190" s="43"/>
    </row>
    <row r="191" spans="1:12" ht="15.6">
      <c r="A191" s="23"/>
      <c r="B191" s="15"/>
      <c r="C191" s="11"/>
      <c r="D191" s="7" t="s">
        <v>31</v>
      </c>
      <c r="E191" s="67" t="s">
        <v>41</v>
      </c>
      <c r="F191" s="73">
        <v>30</v>
      </c>
      <c r="G191" s="60">
        <v>1.8</v>
      </c>
      <c r="H191" s="60">
        <v>0.3</v>
      </c>
      <c r="I191" s="60">
        <v>12.9</v>
      </c>
      <c r="J191" s="60">
        <v>63</v>
      </c>
      <c r="K191" s="44" t="s">
        <v>42</v>
      </c>
      <c r="L191" s="43"/>
    </row>
    <row r="192" spans="1:12" ht="15.6">
      <c r="A192" s="23"/>
      <c r="B192" s="15"/>
      <c r="C192" s="11"/>
      <c r="D192" s="7" t="s">
        <v>32</v>
      </c>
      <c r="E192" s="62" t="s">
        <v>51</v>
      </c>
      <c r="F192" s="73">
        <v>30</v>
      </c>
      <c r="G192" s="60">
        <v>1.8</v>
      </c>
      <c r="H192" s="60">
        <v>0.3</v>
      </c>
      <c r="I192" s="60">
        <v>11.4</v>
      </c>
      <c r="J192" s="60">
        <v>57</v>
      </c>
      <c r="K192" s="44" t="s">
        <v>42</v>
      </c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4.4">
      <c r="A195" s="24"/>
      <c r="B195" s="17"/>
      <c r="C195" s="8"/>
      <c r="D195" s="18" t="s">
        <v>33</v>
      </c>
      <c r="E195" s="9"/>
      <c r="F195" s="19">
        <f>SUM(F186:F194)</f>
        <v>812.5</v>
      </c>
      <c r="G195" s="19">
        <f t="shared" ref="G195:J195" si="84">SUM(G186:G194)</f>
        <v>19.820000000000004</v>
      </c>
      <c r="H195" s="19">
        <f t="shared" si="84"/>
        <v>24.780000000000005</v>
      </c>
      <c r="I195" s="19">
        <f t="shared" si="84"/>
        <v>113.23000000000002</v>
      </c>
      <c r="J195" s="19">
        <f t="shared" si="84"/>
        <v>704.57999999999993</v>
      </c>
      <c r="K195" s="25"/>
      <c r="L195" s="19">
        <f t="shared" ref="L195" si="85">SUM(L186:L194)</f>
        <v>0</v>
      </c>
    </row>
    <row r="196" spans="1:12" ht="14.4">
      <c r="A196" s="29">
        <f>A178</f>
        <v>2</v>
      </c>
      <c r="B196" s="30">
        <f>B178</f>
        <v>5</v>
      </c>
      <c r="C196" s="74" t="s">
        <v>4</v>
      </c>
      <c r="D196" s="75"/>
      <c r="E196" s="31"/>
      <c r="F196" s="32">
        <f>F185+F195</f>
        <v>1372.5</v>
      </c>
      <c r="G196" s="32">
        <f t="shared" ref="G196" si="86">G185+G195</f>
        <v>45.13000000000001</v>
      </c>
      <c r="H196" s="32">
        <f t="shared" ref="H196" si="87">H185+H195</f>
        <v>45.790000000000006</v>
      </c>
      <c r="I196" s="32">
        <f t="shared" ref="I196" si="88">I185+I195</f>
        <v>188.94000000000003</v>
      </c>
      <c r="J196" s="32">
        <f t="shared" ref="J196:L196" si="89">J185+J195</f>
        <v>1303.5099999999998</v>
      </c>
      <c r="K196" s="32"/>
      <c r="L196" s="32">
        <f t="shared" si="89"/>
        <v>0</v>
      </c>
    </row>
    <row r="197" spans="1:12">
      <c r="A197" s="27"/>
      <c r="B197" s="28"/>
      <c r="C197" s="76" t="s">
        <v>5</v>
      </c>
      <c r="D197" s="76"/>
      <c r="E197" s="76"/>
      <c r="F197" s="34">
        <f>(F24+F43+F62+F81+F100+F120+F139+F158+F177+F196)/(IF(F24=0,0,1)+IF(F43=0,0,1)+IF(F62=0,0,1)+IF(F81=0,0,1)+IF(F100=0,0,1)+IF(F120=0,0,1)+IF(F139=0,0,1)+IF(F158=0,0,1)+IF(F177=0,0,1)+IF(F196=0,0,1))</f>
        <v>1407.75</v>
      </c>
      <c r="G197" s="34">
        <f>(G24+G43+G62+G81+G100+G120+G139+G158+G177+G196)/(IF(G24=0,0,1)+IF(G43=0,0,1)+IF(G62=0,0,1)+IF(G81=0,0,1)+IF(G100=0,0,1)+IF(G120=0,0,1)+IF(G139=0,0,1)+IF(G158=0,0,1)+IF(G177=0,0,1)+IF(G196=0,0,1))</f>
        <v>46.951999999999998</v>
      </c>
      <c r="H197" s="34">
        <f>(H24+H43+H62+H81+H100+H120+H139+H158+H177+H196)/(IF(H24=0,0,1)+IF(H43=0,0,1)+IF(H62=0,0,1)+IF(H81=0,0,1)+IF(H100=0,0,1)+IF(H120=0,0,1)+IF(H139=0,0,1)+IF(H158=0,0,1)+IF(H177=0,0,1)+IF(H196=0,0,1))</f>
        <v>49.106000000000009</v>
      </c>
      <c r="I197" s="34">
        <f>(I24+I43+I62+I81+I100+I120+I139+I158+I177+I196)/(IF(I24=0,0,1)+IF(I43=0,0,1)+IF(I62=0,0,1)+IF(I81=0,0,1)+IF(I100=0,0,1)+IF(I120=0,0,1)+IF(I139=0,0,1)+IF(I158=0,0,1)+IF(I177=0,0,1)+IF(I196=0,0,1))</f>
        <v>180.14500000000001</v>
      </c>
      <c r="J197" s="34">
        <f>(J24+J43+J62+J81+J100+J120+J139+J158+J177+J196)/(IF(J24=0,0,1)+IF(J43=0,0,1)+IF(J62=0,0,1)+IF(J81=0,0,1)+IF(J100=0,0,1)+IF(J120=0,0,1)+IF(J139=0,0,1)+IF(J158=0,0,1)+IF(J177=0,0,1)+IF(J196=0,0,1))</f>
        <v>1405.3030000000001</v>
      </c>
      <c r="K197" s="34"/>
      <c r="L197" s="34" t="e">
        <f>(L24+L43+L62+L81+L100+L120+L139+L158+L177+L196)/(IF(L24=0,0,1)+IF(L43=0,0,1)+IF(L62=0,0,1)+IF(L81=0,0,1)+IF(L100=0,0,1)+IF(L120=0,0,1)+IF(L139=0,0,1)+IF(L158=0,0,1)+IF(L177=0,0,1)+IF(L196=0,0,1))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dcterms:created xsi:type="dcterms:W3CDTF">2022-05-16T14:23:56Z</dcterms:created>
  <dcterms:modified xsi:type="dcterms:W3CDTF">2023-12-13T02:50:01Z</dcterms:modified>
</cp:coreProperties>
</file>